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holi\OneDrive\Área de Trabalho\Relatórios PES 2023 para publicar na página TPC\"/>
    </mc:Choice>
  </mc:AlternateContent>
  <xr:revisionPtr revIDLastSave="0" documentId="8_{4DF5E959-EE3C-4263-9969-4350DE4ECC20}" xr6:coauthVersionLast="47" xr6:coauthVersionMax="47" xr10:uidLastSave="{00000000-0000-0000-0000-000000000000}"/>
  <bookViews>
    <workbookView xWindow="-110" yWindow="-110" windowWidth="19420" windowHeight="10420" tabRatio="755" firstSheet="11" activeTab="11" xr2:uid="{00000000-000D-0000-FFFF-FFFF00000000}"/>
  </bookViews>
  <sheets>
    <sheet name="EIXOS UFSJ" sheetId="1" r:id="rId1"/>
    <sheet name=" IDENTIFICAÇÃO DA SETORIAL" sheetId="11" r:id="rId2"/>
    <sheet name="PLANO DE AÇÃO (OBJ.1)" sheetId="14" r:id="rId3"/>
    <sheet name="GESTÃO DE RISCOS(OBJ.1)" sheetId="17" r:id="rId4"/>
    <sheet name="PLANO DE AÇÃO (OBJ.2)" sheetId="26" r:id="rId5"/>
    <sheet name="GESTÃO DE RISCOS(OBJ.2)" sheetId="27" r:id="rId6"/>
    <sheet name="PLANO DE AÇÃO (OBJ.3)" sheetId="18" r:id="rId7"/>
    <sheet name="GESTÃO DE RISCOS(OBJ.3)" sheetId="19" r:id="rId8"/>
    <sheet name="PLANO DE AÇÃO (OBJ.4)" sheetId="28" r:id="rId9"/>
    <sheet name="GESTÃO DE RISCOS(OBJ.4)" sheetId="29" r:id="rId10"/>
    <sheet name="PLANO DE AÇÃO (OBJ.5)" sheetId="30" r:id="rId11"/>
    <sheet name="GESTÃO DE RISCOS(OBJ.5)" sheetId="31" r:id="rId12"/>
    <sheet name="lista" sheetId="9" state="hidden" r:id="rId13"/>
    <sheet name="risco" sheetId="10" state="hidden" r:id="rId14"/>
  </sheets>
  <externalReferences>
    <externalReference r:id="rId15"/>
    <externalReference r:id="rId16"/>
    <externalReference r:id="rId17"/>
  </externalReferences>
  <definedNames>
    <definedName name="__xlfn_AGGREGATE">#N/A</definedName>
    <definedName name="__xlfn_COUNTIFS">#N/A</definedName>
    <definedName name="__xlfn_SUMIFS">NA()</definedName>
    <definedName name="ACOES">lista!$B$6:$B$8</definedName>
    <definedName name="Controle" localSheetId="5">[1]risco!$F$8:$F$10</definedName>
    <definedName name="Controle" localSheetId="4">[1]risco!$F$8:$F$10</definedName>
    <definedName name="Controle">risco!$F$8:$F$10</definedName>
    <definedName name="CONTROLE2">'[2]Painel de Bordo das Ações'!$H$4:$H$7</definedName>
    <definedName name="Probabilidade_Impacto">risco!$D$5:$D$9</definedName>
    <definedName name="S">'[2]Painel de Bordo das Ações'!$H$4:$H$7</definedName>
    <definedName name="Semáforo">'[3]Painel de Bordo das Ações'!$H$4:$H$7</definedName>
    <definedName name="Tipos_de_Riscos">risco!$B$6:$B$9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1" l="1"/>
  <c r="I25" i="31"/>
  <c r="I24" i="31"/>
  <c r="H23" i="31"/>
  <c r="I23" i="31" s="1"/>
  <c r="H22" i="31"/>
  <c r="I22" i="31" s="1"/>
  <c r="H21" i="31"/>
  <c r="I21" i="31"/>
  <c r="H20" i="31"/>
  <c r="I20" i="31"/>
  <c r="H19" i="31"/>
  <c r="I19" i="31"/>
  <c r="H18" i="31"/>
  <c r="I18" i="31"/>
  <c r="H17" i="31"/>
  <c r="I17" i="31" s="1"/>
  <c r="H16" i="31"/>
  <c r="I16" i="31" s="1"/>
  <c r="H26" i="29"/>
  <c r="I26" i="29" s="1"/>
  <c r="I25" i="29"/>
  <c r="I24" i="29"/>
  <c r="I23" i="29"/>
  <c r="I22" i="29"/>
  <c r="H21" i="29"/>
  <c r="I21" i="29" s="1"/>
  <c r="H20" i="29"/>
  <c r="I20" i="29"/>
  <c r="H19" i="29"/>
  <c r="I19" i="29"/>
  <c r="H18" i="29"/>
  <c r="I18" i="29" s="1"/>
  <c r="H17" i="29"/>
  <c r="I17" i="29"/>
  <c r="H16" i="29"/>
  <c r="I16" i="29"/>
  <c r="G74" i="27"/>
  <c r="E74" i="27"/>
  <c r="C74" i="27"/>
  <c r="B74" i="27"/>
  <c r="G59" i="31"/>
  <c r="E59" i="31"/>
  <c r="C59" i="31"/>
  <c r="B59" i="31"/>
  <c r="C31" i="30"/>
  <c r="B31" i="30"/>
  <c r="D31" i="30" s="1"/>
  <c r="C30" i="28"/>
  <c r="B30" i="28"/>
  <c r="D30" i="28" s="1"/>
  <c r="E8" i="26"/>
  <c r="E8" i="30"/>
  <c r="B7" i="30"/>
  <c r="C55" i="14"/>
  <c r="B55" i="14"/>
  <c r="D55" i="14" s="1"/>
  <c r="B59" i="29"/>
  <c r="C59" i="29"/>
  <c r="D59" i="29"/>
  <c r="E59" i="29"/>
  <c r="F59" i="29"/>
  <c r="G59" i="29"/>
  <c r="H59" i="29"/>
  <c r="B47" i="26"/>
  <c r="C47" i="26"/>
  <c r="D47" i="26"/>
  <c r="C35" i="18"/>
  <c r="B35" i="18"/>
  <c r="D35" i="18" s="1"/>
  <c r="H49" i="17"/>
  <c r="I49" i="17"/>
  <c r="H48" i="17"/>
  <c r="I48" i="17"/>
  <c r="H47" i="17"/>
  <c r="I47" i="17"/>
  <c r="H46" i="17"/>
  <c r="I46" i="17"/>
  <c r="H45" i="17"/>
  <c r="I45" i="17"/>
  <c r="H44" i="17"/>
  <c r="I44" i="17"/>
  <c r="H43" i="17"/>
  <c r="I43" i="17"/>
  <c r="H42" i="17"/>
  <c r="I42" i="17"/>
  <c r="H41" i="17"/>
  <c r="I41" i="17"/>
  <c r="H17" i="19"/>
  <c r="I17" i="19"/>
  <c r="H18" i="19"/>
  <c r="I18" i="19"/>
  <c r="H19" i="19"/>
  <c r="I19" i="19"/>
  <c r="H20" i="19"/>
  <c r="I20" i="19"/>
  <c r="H21" i="19"/>
  <c r="I21" i="19"/>
  <c r="H22" i="19"/>
  <c r="I22" i="19"/>
  <c r="H23" i="19"/>
  <c r="I23" i="19"/>
  <c r="H24" i="19"/>
  <c r="I24" i="19"/>
  <c r="H25" i="19"/>
  <c r="I25" i="19"/>
  <c r="H26" i="19"/>
  <c r="I26" i="19"/>
  <c r="H16" i="19"/>
  <c r="I16" i="19"/>
  <c r="H17" i="17"/>
  <c r="I17" i="17"/>
  <c r="H18" i="17"/>
  <c r="I18" i="17"/>
  <c r="H19" i="17"/>
  <c r="I19" i="17"/>
  <c r="H20" i="17"/>
  <c r="I20" i="17"/>
  <c r="H21" i="17"/>
  <c r="I21" i="17"/>
  <c r="H22" i="17"/>
  <c r="I22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H30" i="17"/>
  <c r="I30" i="17"/>
  <c r="H31" i="17"/>
  <c r="I31" i="17"/>
  <c r="H32" i="17"/>
  <c r="I32" i="17"/>
  <c r="H33" i="17"/>
  <c r="I33" i="17"/>
  <c r="H34" i="17"/>
  <c r="I34" i="17"/>
  <c r="H35" i="17"/>
  <c r="I35" i="17"/>
  <c r="H36" i="17"/>
  <c r="I36" i="17"/>
  <c r="H37" i="17"/>
  <c r="I37" i="17"/>
  <c r="H38" i="17"/>
  <c r="I38" i="17"/>
  <c r="H39" i="17"/>
  <c r="I39" i="17"/>
  <c r="H40" i="17"/>
  <c r="I40" i="17"/>
  <c r="H50" i="17"/>
  <c r="I50" i="17"/>
  <c r="H16" i="17"/>
  <c r="I16" i="17"/>
  <c r="B7" i="18"/>
  <c r="G58" i="19"/>
  <c r="E58" i="19"/>
  <c r="C58" i="19"/>
  <c r="B58" i="19"/>
  <c r="B7" i="14"/>
  <c r="B82" i="17"/>
  <c r="C82" i="17"/>
  <c r="E82" i="17"/>
  <c r="G82" i="17"/>
  <c r="D82" i="17"/>
  <c r="H82" i="17"/>
  <c r="F82" i="17"/>
  <c r="C83" i="17" l="1"/>
  <c r="H58" i="19"/>
  <c r="F58" i="19"/>
  <c r="D58" i="19"/>
  <c r="H59" i="31"/>
  <c r="F59" i="31"/>
  <c r="D59" i="31"/>
  <c r="H74" i="27"/>
  <c r="F74" i="27"/>
  <c r="D74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3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3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3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3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5" authorId="0" shapeId="0" xr:uid="{00000000-0006-0000-0500-000001000000}">
      <text>
        <r>
          <rPr>
            <b/>
            <sz val="12"/>
            <color indexed="8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500-000002000000}">
      <text>
        <r>
          <rPr>
            <b/>
            <sz val="11"/>
            <color indexed="8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0" shapeId="0" xr:uid="{00000000-0006-0000-0500-000003000000}">
      <text>
        <r>
          <rPr>
            <b/>
            <sz val="12"/>
            <color indexed="8"/>
            <rFont val="Segoe UI"/>
            <family val="2"/>
          </rPr>
          <t xml:space="preserve">riscos operacionais: </t>
        </r>
        <r>
          <rPr>
            <sz val="12"/>
            <color indexed="8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"/>
            <rFont val="Segoe UI"/>
            <family val="2"/>
          </rPr>
          <t>riscos de imagem/reputação do órgão:</t>
        </r>
        <r>
          <rPr>
            <sz val="12"/>
            <color indexed="8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"/>
            <rFont val="Segoe UI"/>
            <family val="2"/>
          </rPr>
          <t xml:space="preserve">riscos legais: </t>
        </r>
        <r>
          <rPr>
            <sz val="12"/>
            <color indexed="8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"/>
            <rFont val="Segoe UI"/>
            <family val="2"/>
          </rPr>
          <t>riscos financeiros/orçamentários</t>
        </r>
        <r>
          <rPr>
            <sz val="12"/>
            <color indexed="8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5" authorId="0" shapeId="0" xr:uid="{00000000-0006-0000-0500-000004000000}">
      <text>
        <r>
          <rPr>
            <b/>
            <sz val="12"/>
            <color indexed="8"/>
            <rFont val="Tahoma"/>
            <family val="2"/>
          </rPr>
          <t>1 - Muito Baixa
2- Baixa
3- Média
4- Alta
5- Muito Alta</t>
        </r>
      </text>
    </comment>
    <comment ref="G15" authorId="0" shapeId="0" xr:uid="{00000000-0006-0000-0500-000005000000}">
      <text>
        <r>
          <rPr>
            <b/>
            <sz val="12"/>
            <color indexed="8"/>
            <rFont val="Tahoma"/>
            <family val="2"/>
          </rPr>
          <t xml:space="preserve">1- Muito baixo
2- Baixo
3- Médio
4- Alto
5- Muito Alto
</t>
        </r>
      </text>
    </comment>
    <comment ref="H15" authorId="0" shapeId="0" xr:uid="{00000000-0006-0000-0500-000006000000}">
      <text>
        <r>
          <rPr>
            <b/>
            <sz val="11"/>
            <color indexed="8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"/>
            <rFont val="Segoe UI"/>
            <family val="2"/>
          </rPr>
          <t xml:space="preserve">
</t>
        </r>
      </text>
    </comment>
    <comment ref="I15" authorId="0" shapeId="0" xr:uid="{00000000-0006-0000-0500-000007000000}">
      <text>
        <r>
          <rPr>
            <b/>
            <sz val="12"/>
            <color indexed="8"/>
            <rFont val="Tahoma"/>
            <family val="2"/>
          </rPr>
          <t>1,2- Baixo
3,4,5,6- Médio
8,9,10,12- Alto
15,16,20,25- Extremo</t>
        </r>
      </text>
    </comment>
    <comment ref="J15" authorId="0" shapeId="0" xr:uid="{00000000-0006-0000-0500-000008000000}">
      <text>
        <r>
          <rPr>
            <b/>
            <sz val="11"/>
            <color indexed="8"/>
            <rFont val="Segoe UI"/>
            <family val="2"/>
          </rPr>
          <t xml:space="preserve">Evitar: </t>
        </r>
        <r>
          <rPr>
            <sz val="11"/>
            <color indexed="8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"/>
            <rFont val="Segoe UI"/>
            <family val="2"/>
          </rPr>
          <t xml:space="preserve"> 
Transferir/Compartilhar: </t>
        </r>
        <r>
          <rPr>
            <sz val="11"/>
            <color indexed="8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"/>
            <rFont val="Segoe UI"/>
            <family val="2"/>
          </rPr>
          <t xml:space="preserve"> 
</t>
        </r>
        <r>
          <rPr>
            <sz val="11"/>
            <color indexed="8"/>
            <rFont val="Segoe UI"/>
            <family val="2"/>
          </rPr>
          <t xml:space="preserve">
</t>
        </r>
        <r>
          <rPr>
            <b/>
            <sz val="11"/>
            <color indexed="8"/>
            <rFont val="Segoe UI"/>
            <family val="2"/>
          </rPr>
          <t xml:space="preserve">Mitigar: Elaborar respostas visando </t>
        </r>
        <r>
          <rPr>
            <sz val="11"/>
            <color indexed="8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"/>
            <rFont val="Segoe UI"/>
            <family val="2"/>
          </rPr>
          <t xml:space="preserve">Aceitar: </t>
        </r>
        <r>
          <rPr>
            <sz val="11"/>
            <color indexed="8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5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7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7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7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7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7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7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5" authorId="0" shapeId="0" xr:uid="{00000000-0006-0000-0900-000001000000}">
      <text>
        <r>
          <rPr>
            <b/>
            <sz val="12"/>
            <color indexed="8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900-000002000000}">
      <text>
        <r>
          <rPr>
            <b/>
            <sz val="11"/>
            <color indexed="8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0" shapeId="0" xr:uid="{00000000-0006-0000-0900-000003000000}">
      <text>
        <r>
          <rPr>
            <b/>
            <sz val="12"/>
            <color indexed="8"/>
            <rFont val="Segoe UI"/>
            <family val="2"/>
          </rPr>
          <t xml:space="preserve">riscos operacionais: </t>
        </r>
        <r>
          <rPr>
            <sz val="12"/>
            <color indexed="8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"/>
            <rFont val="Segoe UI"/>
            <family val="2"/>
          </rPr>
          <t>riscos de imagem/reputação do órgão:</t>
        </r>
        <r>
          <rPr>
            <sz val="12"/>
            <color indexed="8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"/>
            <rFont val="Segoe UI"/>
            <family val="2"/>
          </rPr>
          <t xml:space="preserve">riscos legais: </t>
        </r>
        <r>
          <rPr>
            <sz val="12"/>
            <color indexed="8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"/>
            <rFont val="Segoe UI"/>
            <family val="2"/>
          </rPr>
          <t>riscos financeiros/orçamentários</t>
        </r>
        <r>
          <rPr>
            <sz val="12"/>
            <color indexed="8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5" authorId="0" shapeId="0" xr:uid="{00000000-0006-0000-0900-000004000000}">
      <text>
        <r>
          <rPr>
            <b/>
            <sz val="12"/>
            <color indexed="8"/>
            <rFont val="Tahoma"/>
            <family val="2"/>
          </rPr>
          <t>1 - Muito Baixa
2- Baixa
3- Média
4- Alta
5- Muito Alta</t>
        </r>
      </text>
    </comment>
    <comment ref="G15" authorId="0" shapeId="0" xr:uid="{00000000-0006-0000-0900-000005000000}">
      <text>
        <r>
          <rPr>
            <b/>
            <sz val="12"/>
            <color indexed="8"/>
            <rFont val="Tahoma"/>
            <family val="2"/>
          </rPr>
          <t xml:space="preserve">1- Muito baixo
2- Baixo
3- Médio
4- Alto
5- Muito Alto
</t>
        </r>
      </text>
    </comment>
    <comment ref="H15" authorId="0" shapeId="0" xr:uid="{00000000-0006-0000-0900-000006000000}">
      <text>
        <r>
          <rPr>
            <b/>
            <sz val="11"/>
            <color indexed="8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"/>
            <rFont val="Segoe UI"/>
            <family val="2"/>
          </rPr>
          <t xml:space="preserve">
</t>
        </r>
      </text>
    </comment>
    <comment ref="I15" authorId="0" shapeId="0" xr:uid="{00000000-0006-0000-0900-000007000000}">
      <text>
        <r>
          <rPr>
            <b/>
            <sz val="12"/>
            <color indexed="8"/>
            <rFont val="Tahoma"/>
            <family val="2"/>
          </rPr>
          <t>1,2- Baixo
3,4,5,6- Médio
8,9,10,12- Alto
15,16,20,25- Extremo</t>
        </r>
      </text>
    </comment>
    <comment ref="J15" authorId="0" shapeId="0" xr:uid="{00000000-0006-0000-0900-000008000000}">
      <text>
        <r>
          <rPr>
            <b/>
            <sz val="11"/>
            <color indexed="8"/>
            <rFont val="Segoe UI"/>
            <family val="2"/>
          </rPr>
          <t xml:space="preserve">Evitar: </t>
        </r>
        <r>
          <rPr>
            <sz val="11"/>
            <color indexed="8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"/>
            <rFont val="Segoe UI"/>
            <family val="2"/>
          </rPr>
          <t xml:space="preserve"> 
Transferir/Compartilhar: </t>
        </r>
        <r>
          <rPr>
            <sz val="11"/>
            <color indexed="8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"/>
            <rFont val="Segoe UI"/>
            <family val="2"/>
          </rPr>
          <t xml:space="preserve"> 
</t>
        </r>
        <r>
          <rPr>
            <sz val="11"/>
            <color indexed="8"/>
            <rFont val="Segoe UI"/>
            <family val="2"/>
          </rPr>
          <t xml:space="preserve">
</t>
        </r>
        <r>
          <rPr>
            <b/>
            <sz val="11"/>
            <color indexed="8"/>
            <rFont val="Segoe UI"/>
            <family val="2"/>
          </rPr>
          <t xml:space="preserve">Mitigar: Elaborar respostas visando </t>
        </r>
        <r>
          <rPr>
            <sz val="11"/>
            <color indexed="8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"/>
            <rFont val="Segoe UI"/>
            <family val="2"/>
          </rPr>
          <t xml:space="preserve">Aceitar: </t>
        </r>
        <r>
          <rPr>
            <sz val="11"/>
            <color indexed="8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9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5" authorId="0" shapeId="0" xr:uid="{00000000-0006-0000-0B00-000001000000}">
      <text>
        <r>
          <rPr>
            <b/>
            <sz val="12"/>
            <color indexed="8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B00-000002000000}">
      <text>
        <r>
          <rPr>
            <b/>
            <sz val="11"/>
            <color indexed="8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0" shapeId="0" xr:uid="{00000000-0006-0000-0B00-000003000000}">
      <text>
        <r>
          <rPr>
            <b/>
            <sz val="12"/>
            <color indexed="8"/>
            <rFont val="Segoe UI"/>
            <family val="2"/>
          </rPr>
          <t xml:space="preserve">riscos operacionais: </t>
        </r>
        <r>
          <rPr>
            <sz val="12"/>
            <color indexed="8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"/>
            <rFont val="Segoe UI"/>
            <family val="2"/>
          </rPr>
          <t>riscos de imagem/reputação do órgão:</t>
        </r>
        <r>
          <rPr>
            <sz val="12"/>
            <color indexed="8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"/>
            <rFont val="Segoe UI"/>
            <family val="2"/>
          </rPr>
          <t xml:space="preserve">riscos legais: </t>
        </r>
        <r>
          <rPr>
            <sz val="12"/>
            <color indexed="8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"/>
            <rFont val="Segoe UI"/>
            <family val="2"/>
          </rPr>
          <t>riscos financeiros/orçamentários</t>
        </r>
        <r>
          <rPr>
            <sz val="12"/>
            <color indexed="8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5" authorId="0" shapeId="0" xr:uid="{00000000-0006-0000-0B00-000004000000}">
      <text>
        <r>
          <rPr>
            <b/>
            <sz val="12"/>
            <color indexed="8"/>
            <rFont val="Tahoma"/>
            <family val="2"/>
          </rPr>
          <t>1 - Muito Baixa
2- Baixa
3- Média
4- Alta
5- Muito Alta</t>
        </r>
      </text>
    </comment>
    <comment ref="G15" authorId="0" shapeId="0" xr:uid="{00000000-0006-0000-0B00-000005000000}">
      <text>
        <r>
          <rPr>
            <b/>
            <sz val="12"/>
            <color indexed="8"/>
            <rFont val="Tahoma"/>
            <family val="2"/>
          </rPr>
          <t xml:space="preserve">1- Muito baixo
2- Baixo
3- Médio
4- Alto
5- Muito Alto
</t>
        </r>
      </text>
    </comment>
    <comment ref="H15" authorId="0" shapeId="0" xr:uid="{00000000-0006-0000-0B00-000006000000}">
      <text>
        <r>
          <rPr>
            <b/>
            <sz val="11"/>
            <color indexed="8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"/>
            <rFont val="Segoe UI"/>
            <family val="2"/>
          </rPr>
          <t xml:space="preserve">
</t>
        </r>
      </text>
    </comment>
    <comment ref="I15" authorId="0" shapeId="0" xr:uid="{00000000-0006-0000-0B00-000007000000}">
      <text>
        <r>
          <rPr>
            <b/>
            <sz val="12"/>
            <color indexed="8"/>
            <rFont val="Tahoma"/>
            <family val="2"/>
          </rPr>
          <t>1,2- Baixo
3,4,5,6- Médio
8,9,10,12- Alto
15,16,20,25- Extremo</t>
        </r>
      </text>
    </comment>
    <comment ref="J15" authorId="0" shapeId="0" xr:uid="{00000000-0006-0000-0B00-000008000000}">
      <text>
        <r>
          <rPr>
            <b/>
            <sz val="11"/>
            <color indexed="8"/>
            <rFont val="Segoe UI"/>
            <family val="2"/>
          </rPr>
          <t xml:space="preserve">Evitar: </t>
        </r>
        <r>
          <rPr>
            <sz val="11"/>
            <color indexed="8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"/>
            <rFont val="Segoe UI"/>
            <family val="2"/>
          </rPr>
          <t xml:space="preserve"> 
Transferir/Compartilhar: </t>
        </r>
        <r>
          <rPr>
            <sz val="11"/>
            <color indexed="8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"/>
            <rFont val="Segoe UI"/>
            <family val="2"/>
          </rPr>
          <t xml:space="preserve"> 
</t>
        </r>
        <r>
          <rPr>
            <sz val="11"/>
            <color indexed="8"/>
            <rFont val="Segoe UI"/>
            <family val="2"/>
          </rPr>
          <t xml:space="preserve">
</t>
        </r>
        <r>
          <rPr>
            <b/>
            <sz val="11"/>
            <color indexed="8"/>
            <rFont val="Segoe UI"/>
            <family val="2"/>
          </rPr>
          <t xml:space="preserve">Mitigar: Elaborar respostas visando </t>
        </r>
        <r>
          <rPr>
            <sz val="11"/>
            <color indexed="8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"/>
            <rFont val="Segoe UI"/>
            <family val="2"/>
          </rPr>
          <t xml:space="preserve">Aceitar: </t>
        </r>
        <r>
          <rPr>
            <sz val="11"/>
            <color indexed="8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B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<sst xmlns="http://schemas.openxmlformats.org/spreadsheetml/2006/main" count="1745" uniqueCount="556">
  <si>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</si>
  <si>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</si>
  <si>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</si>
  <si>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</si>
  <si>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</si>
  <si>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</si>
  <si>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</si>
  <si>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</si>
  <si>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</si>
  <si>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</si>
  <si>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</si>
  <si>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</si>
  <si>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</si>
  <si>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</si>
  <si>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</si>
  <si>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</si>
  <si>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</si>
  <si>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</si>
  <si>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</si>
  <si>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</si>
  <si>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</si>
  <si>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</si>
  <si>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</si>
  <si>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</si>
  <si>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</si>
  <si>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</si>
  <si>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>Setorial:</t>
  </si>
  <si>
    <t>Núcleo de Tecnologia da Informação</t>
  </si>
  <si>
    <t>Responsável superior (pró-reitor, assessor, chefe):</t>
  </si>
  <si>
    <t>Rodrigo de Carvalho Santos</t>
  </si>
  <si>
    <t>Responsável PES (PONTE):</t>
  </si>
  <si>
    <t>Possui código de ética, regimento ou normas internas próprias? (Se sim, indicar o documento)</t>
  </si>
  <si>
    <t>Sim</t>
  </si>
  <si>
    <t>https://www.ufsj.edu.br/portal2-repositorio/File/ntinfcco/Res007Consu2009RegimentoNTINF.pdf</t>
  </si>
  <si>
    <t>Diagnóstico situacional (análise "Swot" da Setorial)</t>
  </si>
  <si>
    <t>Ambiente Interno</t>
  </si>
  <si>
    <t>Ambiente Externo</t>
  </si>
  <si>
    <t>Forças
S1: Equipe de TIC comprometida com os resultados
S2: Ambiente de trabalho integrado e saudável
S3: Facilidade de comunicação entre os integrantes da equipe
S4: Adoção de processos ITIL para gestão de serviços de TIC
S5: Qualificação individual dos servidores de TIC
S6: Sistema de Atendimento de Chamados eficiente
S7: Equipe motivada a se capacitar para melhor atender a instituição
S8: Processo de contratação de TIC bem definido
S9: Avanço no desenvolvimento de APIs que possibilitam a integração entre sistemas.
S10: Representatividade e atuação da área de TIC nas discussões e decisões do Comitê de TIC</t>
  </si>
  <si>
    <t xml:space="preserve">Oportunidades
O1: Implantar metodologia de gestão de projetos de TIC 
O2: Definir e institucionalizar políticas de TIC 
O3: Implantar processos de gerenciamento de mudança 
O4: Revisar o Regimento Interno do NTInf 
O5: Viabilizar capacitação dos servidores de TIC em novas tecnologias 
O6: Aumentar o nível de integração do NTInf com a comunidade 
O7: Envolvimento da alta gestão nas atividades do Comitê de TIC 
O8: Ampliar a área de atuação e, consequentemente, os setores do NTInf 
O9: Ampliar o quadro de servidores efetivos do NTInf 
O10: Realizar contratações de serviços de TIC que atendam as demandas da UFSJ 
O11: Desenvolver parcerias com outras áreas da UFSJ
</t>
  </si>
  <si>
    <t>Fraquezas
W1: Quantitativo de servidores de TIC aquém das demandas da Instituição 
W2: Falha na aquisição de ferramentas para manutenção de rede e equipamentos 
W3: Falta de metodologia para gestão de projetos de TIC 
W4: Falta de políticas de TIC bem definidas e institucionalizadas 
W5: Falta de processos de gerenciamento de mudanças bem definidos; 
W6: Falta de mais setores dentro do NTInf para tratar as demandas da Instituição 
W7: Regimento Interno do NTInf desatualizado com as atividades atuais da Unidade 
W8: Constantes atrasos no atendimento de serviços de TIC 
W9: Falhas de comunicação do NTInf com outras áreas da Instituição 
W10: Falta de plano de continuidade de negócios da área de TIC</t>
  </si>
  <si>
    <t>Ameaças
T1: Área de TIC não ter a devida importância como parte da gestão institucional 
T2: Necessidade de atualização tecnológica mediante as novas demandas de TIC 
T3: Insatisfação da comunidade acadêmica com os serviços de TIC oferecidos 
T4: Reduções orçamentárias mediante cortes de verba do Governo Federal 
T5: Planejamentos de TIC não serem respeitados pela gestão da Instituição 
T6: Frequentes mudanças nas regras de negócio 
T7: Falhas de comunicação das outras áreas com o NTInf 
T8: Falta de orçamento para renovação de contratos e manutenção de serviços essenciais 
T9: Falta de plano de manutenção de vagas de estágios continuadas 
T10: Falta de planejamento de demandas de TIC das outras áreas da Instituição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</si>
  <si>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</si>
  <si>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</si>
  <si>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</si>
  <si>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</si>
  <si>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Objetivo 1: Adotar padrões e boas práticas de gestão e governança de TIC</t>
  </si>
  <si>
    <t>G2 - Aprimorar a estrutura administrativa, as áreas físicas e o fluxo processual visando maior segurança, agilidade, acessibilidade, transparência e integração com os campi fora de sede.</t>
  </si>
  <si>
    <t>Objetivo 2: Desenvolvimento, implantação e manutenção dos sistemas informatizados</t>
  </si>
  <si>
    <t>Objetivo 3: Capacitar a equipe de TI para desenvolvimento, implantação e sustentação dos serviços de TIC</t>
  </si>
  <si>
    <t>Objetivo 4: Implantar o serviço de wifi Institucional nos campi da UFSJ</t>
  </si>
  <si>
    <t>Objetivo 5: Aprimoramento da rede de computadores e ampliação dos serviços disponíveis</t>
  </si>
  <si>
    <t xml:space="preserve">PLANO DE AÇÃO </t>
  </si>
  <si>
    <t xml:space="preserve">Já definidos seus objetivos a setorial deverá elaborar seu plano de ação. </t>
  </si>
  <si>
    <t xml:space="preserve">Relação com objetivo Estratégico UFSJ </t>
  </si>
  <si>
    <t>G2 - Aprimorar a estrutura administrativa, as áreas físicas e o fluxo processual, visando à maior segurança, agilidade, acessibilidade, transparência e integração com os Campi fora de sede</t>
  </si>
  <si>
    <t>AÇÕES</t>
  </si>
  <si>
    <t>PRAZO</t>
  </si>
  <si>
    <t>CAMPUS</t>
  </si>
  <si>
    <t>CONTROLE</t>
  </si>
  <si>
    <t>OBSERVAÇÃO</t>
  </si>
  <si>
    <t>REALIZADO</t>
  </si>
  <si>
    <t>A4 - Promover o desenvolvimento da pesquisa e da inovação tecnológica, bem como fortalecer a divulgação da produção científica da UFSJ</t>
  </si>
  <si>
    <t>Kit básico - SISP: Implantar o Processo de Gestão de Pessoas</t>
  </si>
  <si>
    <t>UFSJ</t>
  </si>
  <si>
    <t>Foram elaborados os documentos: banco de talentos, matriz RACI e matriz de Responsabilidade</t>
  </si>
  <si>
    <t>NÃO REALIZADO</t>
  </si>
  <si>
    <t>Kit básico - SISP: Desenvolver o portfólio de Projetos e Serviços do NTINF</t>
  </si>
  <si>
    <t>EM ELABORAÇÃO</t>
  </si>
  <si>
    <t>A equipe de gestão do NTInf está concluindo a elaboração do documento.</t>
  </si>
  <si>
    <t>Kit básico - SISP: Implantar o Processo de Desenvolvimento de Software</t>
  </si>
  <si>
    <t>Já foi enviado para o chefe do setor de desenvolvimento para implementação naquele setor</t>
  </si>
  <si>
    <t>G4 - Desenvolver a infraestrutura de tecnologia da informação, visando à disponibilização segura de dados, à transparência das informações e à interatividade</t>
  </si>
  <si>
    <t>Kit intermediário - SISP: Implantar o Processo de Catálogo de Sistemas Informatizados</t>
  </si>
  <si>
    <t>Kit intermediário - SISP: Implantar processo de gestão de mudanças</t>
  </si>
  <si>
    <t>Já estamos em processo de implantação e formalização dos documentos</t>
  </si>
  <si>
    <t>Kit intermediário - SISP: Implantar processo de Gestão de Contratos de TIC</t>
  </si>
  <si>
    <t>Kit intermediário - SISP: Implantar processo de Gestão de Riscos</t>
  </si>
  <si>
    <t>Kit intermediário - SISP: Implantar processo de Gestão de Ativos</t>
  </si>
  <si>
    <t>Estamos elaborando a política de gestão de ativos e implantando versão atualizada do GLPI para documentação.</t>
  </si>
  <si>
    <t>Kit intermediário - SISP: Implantar Processo de Gerenciamento de Incidentes e Problemas</t>
  </si>
  <si>
    <t>Processos implantados juntamente com a Central de Serviços do NTINF</t>
  </si>
  <si>
    <t>Refazer todo o portal do NTInf para adequar às necessidades da Comunidade</t>
  </si>
  <si>
    <t>Portal do NTINF disponível em https://ntinf.ufsj.edu.br/</t>
  </si>
  <si>
    <t>Implantar nova central de atendimento de usuários seguindo boas práticas do modelo ITIL</t>
  </si>
  <si>
    <t>Central de atendimento implantada.</t>
  </si>
  <si>
    <t>Implantar Software GLPI para gestão de Tecnologia da Informação na UFSJ</t>
  </si>
  <si>
    <t>Processo de implantação concluído.</t>
  </si>
  <si>
    <t>Kit avançado - SISP: Adotar a metodologia para gestão de projetos do SISP</t>
  </si>
  <si>
    <t>Em fase de execução de projetos pilotos para adoção da metodologia em toda a Unidade.</t>
  </si>
  <si>
    <t>Adequar o funcionamento dos colegiados de TI para atendimento às normas e cumprimento da legislação</t>
  </si>
  <si>
    <t>31/06/2024</t>
  </si>
  <si>
    <t>Falta responder questionamentos do CONSU e fazer adaptações na minuta de regimento. Não foi realizado por questões de não haver tempo hábil para concluir</t>
  </si>
  <si>
    <t>Elaborar PDTIC 2023 – 2026 de acordo com práticas recomendadas pelo Guida de Elaboração de PDTI do SISP</t>
  </si>
  <si>
    <t>Aprovado pelo CONSU e publicada a resolução Resolução/CONSU nº 010/2023</t>
  </si>
  <si>
    <t>Implantar planos de gerenciamento de incidentes e mudanças de acordo com boas práticas do modelo ITIL</t>
  </si>
  <si>
    <t>Aprovados pelo CGTI</t>
  </si>
  <si>
    <t>Kit avançado - SISP: Elaborar e implantar políticas de segurança da informação</t>
  </si>
  <si>
    <t>A política de segurança da informação - POSIC da UFSJ está em fase de elaboração</t>
  </si>
  <si>
    <t>Elaborar normas de utilização do e-mail Institucional</t>
  </si>
  <si>
    <t>Resolução 23/2020 do CONSU.</t>
  </si>
  <si>
    <t>Ampliar o e-mail institucional para ser utilizado por discentes da UFSJ</t>
  </si>
  <si>
    <t>E-mail institucional disponível para discentes.</t>
  </si>
  <si>
    <t>Elaborar plano de transformação digital de acordo com decreto 10.332/2019</t>
  </si>
  <si>
    <t>Plano elaborado em 2020 e aprovado pelo CGTI.</t>
  </si>
  <si>
    <t>Revisar plano de transformação digital de acordo com decreto 10.332/2019</t>
  </si>
  <si>
    <t>Plano elaborado em 2022 e aprovado pelo CGTI.</t>
  </si>
  <si>
    <t>Concentrar os setores de TIC da Instituição em uma única área de TIC</t>
  </si>
  <si>
    <t>Aguardando processo estatuinte para concluir a transferência do SETEC para o NTINF.</t>
  </si>
  <si>
    <t>Realizar mapeamento de fluxos dos serviços de TIC do NTInf</t>
  </si>
  <si>
    <t>Todos os serviços já foram mapeados.
Foi montado o catálogo de serviços do NTInf e publicado no novo portal.</t>
  </si>
  <si>
    <t>Integrar ao NTInf todos os servidores da área de TI da Instituição que atuam nos campi fora de sede</t>
  </si>
  <si>
    <t>Foi acordado com a nova diretora do CCO a integração parcial dos servidores de TIC. Em suma, o NTInf da sede é responsável pela gestão técnica dos servidores e a diretora do campus pela gestão administrativa. Será elaborada uma portaria para documentar a negociação e o funcionamento do NTInf-CCO que passará a funcionar como uma seção do NTInf-Sede</t>
  </si>
  <si>
    <t>Definir e publicar Acordos de Níveis de Serviço de TIC na UFSJ</t>
  </si>
  <si>
    <t>Os ANSs foram aprovados pelo CGTI</t>
  </si>
  <si>
    <t>Disponibilizar para a comunidade acadêmica o certificado ICPEdu-Pessoal</t>
  </si>
  <si>
    <t>Certificado ICP-EDU pessoal disponível para todos.</t>
  </si>
  <si>
    <t>Criar uma área de contratações de TIC no NTINF</t>
  </si>
  <si>
    <t>Área de contratações de TIC definida e implantada com um analista de TIC e 2 estagiários.</t>
  </si>
  <si>
    <t>Adequar o NTINF para a implantação do PGD</t>
  </si>
  <si>
    <t>NTINF apoiou o plano piloto do PGD, realizou a implantação e apoiou na configuração do sistema, participou do edital de chamamento e edital de seleção do PGD no primeiro semestre de 2023.</t>
  </si>
  <si>
    <t>Renovar laboratórios de ensino</t>
  </si>
  <si>
    <t>O NTINF fez a contratação de 202 computadores no final de 2022. Desses, 100 foram destinados para montagem de novos laboratórios de ensino nos campi CSA, CDB e CTAN. Além disso, 40 computadores foram destinados para montagem de laboratório no DCOMP. O restante dos computadores foram destinados para a PROAD distribuir para os setores administrativos da UFSJ.</t>
  </si>
  <si>
    <t>Firmar Termo de Cooperação para disponibilizar serviços do NTINF para outras Instituições</t>
  </si>
  <si>
    <t>Preencher toda a documentação necessária</t>
  </si>
  <si>
    <t>Criar política de impressão da UFSJ</t>
  </si>
  <si>
    <t>Política elaborada em conjunto com a PROAD.</t>
  </si>
  <si>
    <t>Criar política com normas de utilização dos serviços de e-mail da UFSJ</t>
  </si>
  <si>
    <t>Política elaborada e publicada RESOLUÇÃO Nº 023, de 09 de novembro de 2020.</t>
  </si>
  <si>
    <t>Criar política de uso dos serviços Google Workspace</t>
  </si>
  <si>
    <t>Política elaborada e publicada PORTARIA NORMATIVA No 041, DE 14 DE SETEMBRO DE 2022</t>
  </si>
  <si>
    <t>Reescrever Regimento Interno do NTINF</t>
  </si>
  <si>
    <t>31/17/2024</t>
  </si>
  <si>
    <t>Documento em fase de consolidação junto à equipe do NTINF.</t>
  </si>
  <si>
    <t>Definir indicadores que possibilitem o acompanhamento da evolução dos serviços de TIC no âmbito da UFSJ.</t>
  </si>
  <si>
    <t>Todos os indicadores foram definidos e publicados na página do NTInf. https://ntinf.ufsj.edu.br/index.php/pt/gestao-de-ti/indicadores-tic</t>
  </si>
  <si>
    <t>Atenção:</t>
  </si>
  <si>
    <t>Caso julgue importante para o cumprimento de seu objetivo, a setorial poderá inserir novas ações ou mesmo inserir alguma realizada em 2022 mas que tenha ficado fora do relatório anterior. Todavia deverá atentar-se para que a ação seja relevante, pertinente, significativa.</t>
  </si>
  <si>
    <t xml:space="preserve">Para cada objetivo deve ser elaborado um plano de ação em abas distintas. </t>
  </si>
  <si>
    <t>EFETIVIDADE</t>
  </si>
  <si>
    <t>Total de ações previstas para este objetivo setorial</t>
  </si>
  <si>
    <t>Ações realizadas</t>
  </si>
  <si>
    <t xml:space="preserve">ÍNDICE DE EFETIVIDADE        </t>
  </si>
  <si>
    <t xml:space="preserve">RELATÓRIO ANUAL: OS CAMPOS ABAIXO DEVEM SER PREENCHIDOS PARA ENVIO DO RELATÓRIO </t>
  </si>
  <si>
    <t>DADOS QUANTITATIVOS (ESPECÍFICOS DAS SETORIAIS)</t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</si>
  <si>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 devem ser inseridos índices, indicadores e dados objetivos que  sejam específicos da setorial. Têm a finalidade de enriquecer as análises dos impactos e valores que a setorial gera para a sociedade.        </t>
    </r>
  </si>
  <si>
    <t>Desde julho de 2021 o NTInf acompanha e divulga os números mais relevantes do setor. Estes números são divulgados para ampliar a transparência do processo de gestão da Unidade e servem de base para a criação de indicadores de TIC.</t>
  </si>
  <si>
    <t>Os números do NTInf podem ser vistos no endereço: https://ntinf.ufsj.edu.br/index.php/pt/gestao/ntinf-numeros</t>
  </si>
  <si>
    <t>O NTInf também criou os indicadores de TIC da UFSJ aprovados pelo CGTI: https://ntinf.ufsj.edu.br/index.php/pt/gestao-de-ti/indicadores-tic</t>
  </si>
  <si>
    <t>ANÁLISE QUALITATIVA</t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</si>
  <si>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campo, a redação deve ser realizada de forma </t>
    </r>
    <r>
      <rPr>
        <b/>
        <sz val="18"/>
        <color indexed="58"/>
        <rFont val="Calibri"/>
        <family val="2"/>
      </rPr>
      <t>DIDÁTICA, SIMPLES E OBJETIVA</t>
    </r>
    <r>
      <rPr>
        <sz val="18"/>
        <color indexed="58"/>
        <rFont val="Calibri"/>
        <family val="2"/>
      </rPr>
      <t xml:space="preserve">. Devem ser explicados, analisados e avaliados os dados quantitativos acima (efetividade e demais dados específicos). Apontar também quais ações </t>
    </r>
    <r>
      <rPr>
        <b/>
        <sz val="18"/>
        <color indexed="58"/>
        <rFont val="Calibri"/>
        <family val="2"/>
      </rPr>
      <t>não foram cumpridas no prazo planejado</t>
    </r>
    <r>
      <rPr>
        <sz val="18"/>
        <color indexed="58"/>
        <rFont val="Calibri"/>
        <family val="2"/>
      </rPr>
      <t xml:space="preserve"> e as justificativas. </t>
    </r>
  </si>
  <si>
    <t>As ações mencionadas refletem o esforço contínuo do NTInf em fortalecer a gestão e governança de TIC na Universidade Federal de São João del-Rei (UFSJ). A elaboração dos documentos, como o banco de talentos, a matriz RACI e a matriz de Responsabilidade, demonstra a busca por uma estrutura organizacional clara e eficiente, atribuindo responsabilidades e definindo processos. A implementação dos processos juntamente com a Central de Serviços do NTInf e a disponibilidade do Portal do NTInf contribuem para a padronização e transparência dos serviços de TIC oferecidos pela universidade. A implantação da Central de Atendimento e a conclusão do processo de implantação ressaltam a preocupação em fornecer um canal eficaz de suporte e atendimento aos usuários de TIC. Além disso, os projetos pilotos em andamento para adoção de uma metodologia em toda a Unidade indicam o compromisso do NTInf em buscar melhores práticas e aprimorar constantemente seus processos.
A contratação de computadores e a destinação para montagem de laboratórios de ensino e setores administrativos demonstra o investimento em infraestrutura e modernização tecnológica. Além disso, a assinatura de um termo de cooperação para transferência de tecnologia com o IF Sudeste MG reforça a parceria e intercâmbio de conhecimento entre instituições.
A elaboração de políticas, resoluções e normativas, como a política conjunta com a PROAD, a Resolução nº 023/2020 e a Portaria Normativa nº 041/2022, estabelecem diretrizes e regras claras para a utilização dos recursos e serviços de TIC na UFSJ, promovendo uma governança efetiva.
Por fim, a definição e publicação de indicadores de TIC no site do NTInf evidenciam o compromisso com a transparência e a busca por uma gestão baseada em dados e resultados.</t>
  </si>
  <si>
    <t>AÇÕES EM DESTAQUE PARA RELATÓRIO DE GESTÃO UFSJ</t>
  </si>
  <si>
    <r>
      <rPr>
        <b/>
        <sz val="18"/>
        <color indexed="58"/>
        <rFont val="Calibri"/>
        <family val="2"/>
      </rPr>
      <t>ATENÇÃO:</t>
    </r>
    <r>
      <rPr>
        <sz val="18"/>
        <color indexed="58"/>
        <rFont val="Calibri"/>
        <family val="2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color indexed="58"/>
        <rFont val="Calibri"/>
        <family val="2"/>
      </rPr>
      <t>4 ações</t>
    </r>
    <r>
      <rPr>
        <sz val="18"/>
        <color indexed="58"/>
        <rFont val="Calibri"/>
        <family val="2"/>
      </rPr>
      <t xml:space="preserve">, trazendo a descrição das mesmas. </t>
    </r>
    <r>
      <rPr>
        <b/>
        <sz val="18"/>
        <color indexed="58"/>
        <rFont val="Calibri"/>
        <family val="2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</si>
  <si>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Dentre as ações realizadas, destaca-se a elaboração do Plano Diretor de Tecnologia da Informação e Comunicação (PDTIC) para o período de 2023 a 2026. Esse plano foi construído com base em uma consulta ampla à comunidade acadêmica, visando identificar as demandas e necessidades relacionadas à TIC. A participação ativa dos usuários contribuiu para a definição de prioridades e estratégias alinhadas às expectativas da universidade.
A aprovação do PDTIC pelo Conselho Universitário (CONSU) em 2023 reforça o compromisso da UFSJ em adotar uma governança sólida e alinhada com as melhores práticas do setor. Esse marco representa um importante respaldo institucional para as ações propostas no plano, sinalizando a importância estratégica da TIC para a universidade.
Outra conquista relevante foi a renovação dos laboratórios de ensino nos campi CTAN, CDB e CSA. Essa iniciativa trouxe benefícios significativos tanto para os discentes quanto para os docentes, proporcionando um ambiente moderno e adequado para o desenvolvimento de atividades práticas e experimentos, essenciais para a formação acadêmica de qualidade.
Além disso, a disponibilização do Certificado Pessoal ICP-Edu representa um avanço na segurança das informações e na autenticação dos usuários. Esse certificado digital possibilita a identificação segura e confiável dos indivíduos, garantindo a integridade e a validade dos documentos eletrônicos utilizados na universidade. Essa medida contribui para a proteção dos dados e para a credibilidade das transações realizadas no ambiente digital.</t>
  </si>
  <si>
    <t>GESTÃO DE RISCOS</t>
  </si>
  <si>
    <t>Cada ação desenvolvida pela setorial que tenha nível de risco classificado como alto ou extremo deverá ser tratada como "evitar", "transferir/compartilhar" ou "mitigar", ou seja, não poderá ser "aceita"</t>
  </si>
  <si>
    <t>O objetivo das ações preventivas (respostas aos riscos) não é eliminar o risco completamente, mas reduzi-lo a um nível aceitável.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</si>
  <si>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</si>
  <si>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</si>
  <si>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</si>
  <si>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</si>
  <si>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</si>
  <si>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</si>
  <si>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</si>
  <si>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</si>
  <si>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</si>
  <si>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SIM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</si>
  <si>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</si>
  <si>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</si>
  <si>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</si>
  <si>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</si>
  <si>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</si>
  <si>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</si>
  <si>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NÃO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</si>
  <si>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</si>
  <si>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</si>
  <si>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</si>
  <si>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</si>
  <si>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</si>
  <si>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</si>
  <si>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 xml:space="preserve">Tipo de Risco </t>
  </si>
  <si>
    <t>Escala de probabilidade do risco  (peso)</t>
  </si>
  <si>
    <t>Impacto  - consequência para o cumprimento da ação planejada (peso)</t>
  </si>
  <si>
    <t>Nível de Risco (Escore)</t>
  </si>
  <si>
    <t>Nível de Risco Inerente (classificação)</t>
  </si>
  <si>
    <t>Resposta ao Risco (ação)</t>
  </si>
  <si>
    <t>Descrição da ação de resposta ao risco</t>
  </si>
  <si>
    <t>Controle e acompanhamento</t>
  </si>
  <si>
    <t>FINANCEIRO / ORÇAMENTÁRIO</t>
  </si>
  <si>
    <t>MITIGAR</t>
  </si>
  <si>
    <t>Adotar os modelos de Gestão do SISP – Todos</t>
  </si>
  <si>
    <t>Não realizar a implantação do processo</t>
  </si>
  <si>
    <t>Falta de capacidade dos gestores para aplicação dos modelos</t>
  </si>
  <si>
    <t>TRATAR</t>
  </si>
  <si>
    <t>Capacitar os gestores do NTINF em Gestão de TIC</t>
  </si>
  <si>
    <t>Todos os gestores puderam participar de capacitações acerca de gestão de TIC e Processos de contratação de TIC.</t>
  </si>
  <si>
    <t>Não haver tempo hábil para implantação</t>
  </si>
  <si>
    <t>Muitas demandas para atender</t>
  </si>
  <si>
    <t>Criar plano de priorização de projetos e submeter ao CGTI</t>
  </si>
  <si>
    <t>Iniciar, porém não concluir a implantação</t>
  </si>
  <si>
    <t>Falta de planejamento de todo o processo de implantação</t>
  </si>
  <si>
    <t>Planejar a implantação dos modelos e cumprir cronograma</t>
  </si>
  <si>
    <t>Demanda de orçamento para implantação não atendida</t>
  </si>
  <si>
    <t>Cortes orçamentários do Governo Federal</t>
  </si>
  <si>
    <t>Solicitar orçamento à Gestão da UFSJ</t>
  </si>
  <si>
    <t>Não implementar o novo portal</t>
  </si>
  <si>
    <t>Falta de capacidade da equipe</t>
  </si>
  <si>
    <t>Capacitar os responsáveis pela execução da tarefa</t>
  </si>
  <si>
    <t>Os dois servidores responsáveis pela tarefa (Anyole e Rodrigo) foram contemplados com assinaturas de treinamento da plataforma Alura.</t>
  </si>
  <si>
    <t>Não haver aprovação dos colegiados</t>
  </si>
  <si>
    <t>Falta de conhecimento sobre a legislação de TIC e questionamentos ambíguos</t>
  </si>
  <si>
    <t>Fazer estudo da legislação, consultas ao SISP e propor alterações</t>
  </si>
  <si>
    <t>Não ter um escopo definido para o projeto</t>
  </si>
  <si>
    <t>Falta de definição do objetivo</t>
  </si>
  <si>
    <t>Definir escopo do projeto</t>
  </si>
  <si>
    <t>Não concluir a implantação</t>
  </si>
  <si>
    <t>Falta de habilidade para configurar o software e definir os escopos</t>
  </si>
  <si>
    <t>Capacitar envolvidos e definir escopo de configurações</t>
  </si>
  <si>
    <t>O software escolhido não atender as expectativas</t>
  </si>
  <si>
    <t>Falta de análise prévia do sistema</t>
  </si>
  <si>
    <t>Buscar informação, cursos e bibliografias acerca do software selecionado (GLPI)</t>
  </si>
  <si>
    <t>Não adequar o funcionamento do suporte</t>
  </si>
  <si>
    <t>Falta de documentação dos procedimentos de atendimento do suporte</t>
  </si>
  <si>
    <t>Capacitar os servidores envolvidos na central de suporte do NTINF</t>
  </si>
  <si>
    <t>Adotar a metodologia para gestão de projetos do SISP</t>
  </si>
  <si>
    <t>Não adotar a metodologia</t>
  </si>
  <si>
    <t>Conscientizar a equipe da necessidade de adoção</t>
  </si>
  <si>
    <t>O servidor responsável pela tarefa (Rodrigo) recebeu treinamento da plataforma Alura.</t>
  </si>
  <si>
    <t>Adotar a metodologia de Processo de Desenvolvimento de Software recomendada pelo SISP</t>
  </si>
  <si>
    <t>Não adequar o funcionamento dos colegiados</t>
  </si>
  <si>
    <t>Falta de adesão e adequação da alta gestão da UFSJ</t>
  </si>
  <si>
    <t>Promover ações de conscientização da alta gestão sobre Governança de TIC</t>
  </si>
  <si>
    <t>Não concluir o processo de forma correta</t>
  </si>
  <si>
    <t>Falta de engajamento da comunidade acadêmica na elaboração do PDTIC</t>
  </si>
  <si>
    <t>Criar equipe de elaboração do PDTIC</t>
  </si>
  <si>
    <t>Já foi publicada portaria de nomeação da equipe de elaboração do PDTIC com indicação de um repreentante de cada área finalística da Instituição.</t>
  </si>
  <si>
    <t>Não concluir o processo no tempo definido</t>
  </si>
  <si>
    <t>Falta de planejamento</t>
  </si>
  <si>
    <t>Adotar práicas do manual de PDTIC do SISP para planejamento e execução</t>
  </si>
  <si>
    <t>Falta de tempo hábil</t>
  </si>
  <si>
    <t>ACEITAR</t>
  </si>
  <si>
    <t>Elaborar e implantar políticas de segurança da informação</t>
  </si>
  <si>
    <t>Não elaborar a política</t>
  </si>
  <si>
    <t>Falta de capacidade dos responsáveis</t>
  </si>
  <si>
    <t>Promover capacitação do pessoal da área de TIC</t>
  </si>
  <si>
    <t>Nomeado gestor de segurança da informação pelo CGTI e aprovada a Instituição da Equipe de Prevenção e Tratamento de Incidentes de Rede da UFSJ.</t>
  </si>
  <si>
    <t>Normas não serem elaboradas</t>
  </si>
  <si>
    <t>Falta de pessoal ou tempo hábil</t>
  </si>
  <si>
    <t>Elaborar as normas e apresentar ao CGTI</t>
  </si>
  <si>
    <t>Esgotar a capacidade de recursos disponíveis para a UFSJ pelo Google</t>
  </si>
  <si>
    <t>Mudança nas regras de utiilização do Google</t>
  </si>
  <si>
    <t>Elaborar estudo acerca de ferramentas e definir regras de utilização do serviço</t>
  </si>
  <si>
    <t>Indisponibilidade do serviço por falha do provedor</t>
  </si>
  <si>
    <t>Falhas ou alterações de regras do Provedor de serviço</t>
  </si>
  <si>
    <t>Plano não ser elaborado</t>
  </si>
  <si>
    <t>Enviar plano de transformação digital para aprovação do CGTI</t>
  </si>
  <si>
    <t>Alta gestão não aceitar a proposta na reforma administrativa</t>
  </si>
  <si>
    <t>Falta de conhecimento técnico e visão de gestão de TIC da alta gestão</t>
  </si>
  <si>
    <t>Conscientizar a alta gestão sobre a necessidade</t>
  </si>
  <si>
    <t>Não ter tempo hábil e pessoal para realizar a tarefa</t>
  </si>
  <si>
    <t>Todos os servidores da área estarem engajados em outros projetos</t>
  </si>
  <si>
    <t>Todos os processos de TIC e Serviços já foram mapeados</t>
  </si>
  <si>
    <t>Integrar ao NTInf todos os servidores da área de TI da Instituição que atual nos campi fora de sede</t>
  </si>
  <si>
    <t>Não realizar a integração</t>
  </si>
  <si>
    <t>Gestores da UFSJ não aceitarem a proposta</t>
  </si>
  <si>
    <t>A alta gestão tratar cada caso de forma a viabilizar a integração</t>
  </si>
  <si>
    <t>Foram integrados os servidores cujos gestores dos campi aceitaram a proposta. Há servidores do CCO trabalhando em conjunto com o NTInf porém não estão lotados no NTInf e sim em seu respectivo campus.</t>
  </si>
  <si>
    <t>Falta de definição de prazos e regras para atendimento de serviços</t>
  </si>
  <si>
    <t>Não haver acordo de ANS</t>
  </si>
  <si>
    <t>Definir os ANSs e submeter ao CGTI</t>
  </si>
  <si>
    <t>Não ter compatibilidade entre recursos da UFSJ e RNP</t>
  </si>
  <si>
    <t>Não fornecer o ICP-Edu Pessoal</t>
  </si>
  <si>
    <t>Realizar adequações nas configurações de servidores da UFSJ</t>
  </si>
  <si>
    <t>Não ter pessoas suficientes para a criação da área</t>
  </si>
  <si>
    <t>Não ter capacidade para atender demandas de contratações de TIC</t>
  </si>
  <si>
    <t>Criar a área de contratação e designar servidor da área de TIC para atender tarefas</t>
  </si>
  <si>
    <t>Não aderir ao PGD</t>
  </si>
  <si>
    <t>Não conseguir fazer as adequações necessárias</t>
  </si>
  <si>
    <t>Implantar sistema de PGD e outros que viabilizem o trabalho remoto</t>
  </si>
  <si>
    <t>Ficar com laboratórios obsoletos</t>
  </si>
  <si>
    <t>Não ter recurso para aquisições de equipamentos</t>
  </si>
  <si>
    <t>Priorizar a aquisição de equipamentos para renovação dos laboratórios</t>
  </si>
  <si>
    <t>Não disponibilizar produtos do NTINF para outras IFES</t>
  </si>
  <si>
    <t>Não ter capacidade de pessoal para realizar as tarefas</t>
  </si>
  <si>
    <t>Não contratar um serviço de Outsourcing por falta de normativas</t>
  </si>
  <si>
    <t>Não ter conhecimento legal e corpo técnico para o atendimento</t>
  </si>
  <si>
    <t>Elaborar a política de impressão inicial e propor melhorias no documento com o passar do tempo</t>
  </si>
  <si>
    <t>Política elaborada em conjunto com a PROAD</t>
  </si>
  <si>
    <t>Não ter normativas que regulamentem a utilização dos serviços</t>
  </si>
  <si>
    <t>Elaborar a política</t>
  </si>
  <si>
    <t>Não ter regimento do NTINF compatível com os serviços atuais</t>
  </si>
  <si>
    <t>Elaborar o novo regimento em acordo com as atribuições atuais do NTINF</t>
  </si>
  <si>
    <t>Não haver possibilidade monitorar e medir os serviços de TIC</t>
  </si>
  <si>
    <t>Não ter definição de indicadores</t>
  </si>
  <si>
    <t>Planejar a definição dos indicadores e apresentar documentos ao CGTI</t>
  </si>
  <si>
    <t>Escala de Probabilidade do Risco</t>
  </si>
  <si>
    <t>Descrição da Probabilidade</t>
  </si>
  <si>
    <t>Peso</t>
  </si>
  <si>
    <t>Muito Baixa</t>
  </si>
  <si>
    <t>Improvável. Em situações excepcionais, o evento poderá até ocorrer, mas nada nas circunstâncias indica essa possibilidade.</t>
  </si>
  <si>
    <t>Baixa</t>
  </si>
  <si>
    <t>Rara. De forma inesperada ou casual, o evento poderá ocorrer, pois as circunstâncias pouco indicam essa possibilidade.</t>
  </si>
  <si>
    <t>Média</t>
  </si>
  <si>
    <t>Possível. De alguma forma, o evento poderá ocorrer, pois as circunstâncias
indicam moderadamente essa possibilidade.</t>
  </si>
  <si>
    <t>Alta</t>
  </si>
  <si>
    <t>Provável. De forma até esperada, o evento poderá ocorrer, pois as circunstâncias indicam fortemente essa possibilidade.</t>
  </si>
  <si>
    <t>Muito Alta</t>
  </si>
  <si>
    <t>Praticamente certa. De forma inequívoca, o evento ocorrerá, as circunstâncias indicam claramente essa possibilidade.</t>
  </si>
  <si>
    <t>Impacto</t>
  </si>
  <si>
    <t>Descrição do impacto na ação planejada, caso o evento ocorra.</t>
  </si>
  <si>
    <t>Muito Baixo</t>
  </si>
  <si>
    <t>Mínimo impacto nas ações planejadas.</t>
  </si>
  <si>
    <t>Baixo</t>
  </si>
  <si>
    <t>Pequeno impacto nas ações planejadas.</t>
  </si>
  <si>
    <t>Médio</t>
  </si>
  <si>
    <t>Moderado impacto nas ações planejadas, porém recuperável.</t>
  </si>
  <si>
    <t>Alto</t>
  </si>
  <si>
    <t>Significativo impacto nas ações planejadas, de difícil reversão.</t>
  </si>
  <si>
    <t>Muito Alto</t>
  </si>
  <si>
    <t>Catastrófico impacto nas ações planejadas, de forma irreversível.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</si>
  <si>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</si>
  <si>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</si>
  <si>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</si>
  <si>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</si>
  <si>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</si>
  <si>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</si>
  <si>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</si>
  <si>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</si>
  <si>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</si>
  <si>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r>
      <rPr>
        <b/>
        <sz val="22"/>
        <color indexed="58"/>
        <rFont val="Calibri"/>
        <family val="2"/>
      </rPr>
      <t xml:space="preserve">Objetivo Setorial 05:  </t>
    </r>
    <r>
      <rPr>
        <b/>
        <sz val="22"/>
        <color indexed="10"/>
        <rFont val="Calibri"/>
        <family val="2"/>
      </rPr>
      <t>Desenvolver, implantar e sustentar os sistemas informatizados</t>
    </r>
  </si>
  <si>
    <t>Renovação de Contrato de Sustentação dos Sistemas SIG</t>
  </si>
  <si>
    <t>Contrato renovado em dezembro de 2020.</t>
  </si>
  <si>
    <t>Contrato renovado em dezembro de 2021.</t>
  </si>
  <si>
    <t>Realizar novo Contrato de Sustentação dos Sistemas SIG</t>
  </si>
  <si>
    <t>Contrato renovado em dezembro de 2022.</t>
  </si>
  <si>
    <t>Processo de contratação enviado para o SECOL, para as devidas providências.</t>
  </si>
  <si>
    <t>Migração dos dados do CONTAC para o SIGAA</t>
  </si>
  <si>
    <t>Módulo de Graduação</t>
  </si>
  <si>
    <t>Módulo de Diploma</t>
  </si>
  <si>
    <t>Diplomas digitais de graduação já emitidos pelo SIGAA, desde outubro de 2023.</t>
  </si>
  <si>
    <t>Módulo de Extensão</t>
  </si>
  <si>
    <t>Módulo de Stricto Sensu</t>
  </si>
  <si>
    <t>Módulo de Necessidades Educacionais Especiais</t>
  </si>
  <si>
    <t>Módulo em produção desde outubro de 2023.</t>
  </si>
  <si>
    <t>Módulo de Assistencia Estudantil</t>
  </si>
  <si>
    <t>Módulo de Avaliação Institucional</t>
  </si>
  <si>
    <t>Módulo de Processo Seletivo (Vestibular)</t>
  </si>
  <si>
    <t>Módulo de Lato Sensu</t>
  </si>
  <si>
    <t>Módulo de Pesquisa</t>
  </si>
  <si>
    <t>Módulo de Monitoria</t>
  </si>
  <si>
    <t>Em fase de implantação.</t>
  </si>
  <si>
    <t>Módulo de Produção Intelectual</t>
  </si>
  <si>
    <t>Aguardando a aprovação de nova Resolução de Progressão dos Docentes, para as devidas customizações no módulo.</t>
  </si>
  <si>
    <t>Módulo de Central de Estágios</t>
  </si>
  <si>
    <t>Módulo de Residências em Saúde</t>
  </si>
  <si>
    <t>Aguardando manifestação da gestão sobre interesse na utilização do módulo.</t>
  </si>
  <si>
    <t>Módulo de Ensino a Distância</t>
  </si>
  <si>
    <t>Customizações dos Sistemas de Controle Acadêmico em versões Desktop e Web para atendimento às demandas do ERE</t>
  </si>
  <si>
    <t>Integração do SIPAC com o Processo Eletronico Nacional (PEN) para trâmite de processos entre instituições</t>
  </si>
  <si>
    <t>Implantação do sistema do Diploma Digital desenvolvido pela RNP</t>
  </si>
  <si>
    <t>Celebração de Termo de Cooperação entre UFSJ e UFRN</t>
  </si>
  <si>
    <t>Aguardando resposta da UFRN ao ofício enviado pela Reitoria/UFSJ.</t>
  </si>
  <si>
    <t>Criação de instruções normativas do SEDSI</t>
  </si>
  <si>
    <t>IN 01/2023 (uso do Git e GitHub) e IN 02/2023 (suporte NTINF).</t>
  </si>
  <si>
    <t>Documentação do CENSO no SIGAA</t>
  </si>
  <si>
    <t xml:space="preserve">Treinamento contínuo da equipe do SEDSI, com foco na padronização de tecnologias </t>
  </si>
  <si>
    <t>Contratação da Plataforma Alura, para realização de cursos.</t>
  </si>
  <si>
    <t>Atualização da versão do PHP para os sistemas legados</t>
  </si>
  <si>
    <t>Os 9 servidores do Setor de Desenvolvimento de Sistemas de Informação (SEDSI) conseguiram realizar uma grande quantidade de ações, como se pode ver pelo histórico recente. Esta produtividade pode ser atribuída à sua especialização, dedicação e habilidades técnicas, além da participação no Programa de Gestão de Desempenho (PGD) da UFSJ. Cada servidor tem seu próprio conjunto de responsabilidades. Contudo, devido ao baixo número de servidores, o SEDSI necessita do apoio técnico de uma empresa terceirizada, para manutenção e sustenção dos sistemas SIG.
O sucesso do SEDSI em alcançar os objetivos pode ser avaliado por meio de vários indicadores. Por exemplo, o número de sistemas implantados, a satisfação dos usuários, o tempo médio de resposta a problemas, o tempo de atividade dos sistemas, e a quantidade de treinamento realizado para aumentar a eficiência. Estes indicadores são úteis para monitorar o desempenho do setor e fazer ajustes, quando necessário.</t>
  </si>
  <si>
    <r>
      <t>ATENÇÃO:</t>
    </r>
    <r>
      <rPr>
        <sz val="18"/>
        <color indexed="58"/>
        <rFont val="Calibri"/>
        <family val="2"/>
      </rPr>
      <t xml:space="preserve"> Neste campo, a redação deve ser realizada de forma </t>
    </r>
    <r>
      <rPr>
        <b/>
        <sz val="18"/>
        <color indexed="58"/>
        <rFont val="Calibri"/>
        <family val="2"/>
      </rPr>
      <t>DIDÁTICA, SIMPLES E OBJETIVA</t>
    </r>
    <r>
      <rPr>
        <sz val="18"/>
        <color indexed="58"/>
        <rFont val="Calibri"/>
        <family val="2"/>
      </rPr>
      <t xml:space="preserve">. Devem ser explicados, analisados e avaliados os dados quantitativos acima (efetividade e demais dados específicos). Apontar também quais ações </t>
    </r>
    <r>
      <rPr>
        <b/>
        <sz val="18"/>
        <color indexed="58"/>
        <rFont val="Calibri"/>
        <family val="2"/>
      </rPr>
      <t>não foram cumpridas no prazo planejado</t>
    </r>
    <r>
      <rPr>
        <sz val="18"/>
        <color indexed="58"/>
        <rFont val="Calibri"/>
        <family val="2"/>
      </rPr>
      <t xml:space="preserve"> e as justificativas. </t>
    </r>
  </si>
  <si>
    <t xml:space="preserve">A análise dos dados quantitativos do Setor de Desenvolvimento de Sistemas de Informação (SEDSI) da UFSJ aponta para um cenário de alta produtividade, mesmo com um número bastante limitado de servidores. A efetividade do setor é indicada pelo número de ações realizadas. Das 28 ações listadas, 20 foram concluídas, 6 estão em andamento e 2 ainda não foram realizadas. Isso representa uma taxa de conclusão de cerca de 71%. A análise qualitativa mostra que, apesar de vários desafios e alguns atrasos, o SEDSI tem sido eficaz em suas atividades e tem contribuído significativamente para a missão e os objetivos da UFSJ.
As duas ações não realizadas se referem à implantação de dois módulos do SIGAA, que ainda não estão em produção (dependem da manifestação do interesse na utilização dos módulos, por parte da gestão da UFSJ). </t>
  </si>
  <si>
    <r>
      <t>ATENÇÃO:</t>
    </r>
    <r>
      <rPr>
        <sz val="18"/>
        <color indexed="58"/>
        <rFont val="Calibri"/>
        <family val="2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color indexed="58"/>
        <rFont val="Calibri"/>
        <family val="2"/>
      </rPr>
      <t>4 ações</t>
    </r>
    <r>
      <rPr>
        <sz val="18"/>
        <color indexed="58"/>
        <rFont val="Calibri"/>
        <family val="2"/>
      </rPr>
      <t xml:space="preserve">, trazendo a descrição das mesmas. </t>
    </r>
    <r>
      <rPr>
        <b/>
        <sz val="18"/>
        <color indexed="58"/>
        <rFont val="Calibri"/>
        <family val="2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</si>
  <si>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Na busca contínua pela excelência em gestão, o SEDSI destacou-se por ações significativas, como a realização de um novo contrato de sustentação dos Sistemas Integrados de Gestão (SIG), garantindo a continuidade e aprimoramento dessas ferramentas essenciais para o funcionamento da universidade. Simultaneamente, a criação de instruções normativas no SEDSI promoveu a padronização de processos, aumentando a eficiência e alinhando ações com os objetivos estratégicos da instituição. A implantação do módulo de Diplomas no SIGAA representa a continuidade do avanço na digitalização dos processos acadêmicos, em especial dos documentos necessários à diplomação. Além disso, contribuiu para a melhoria da disseminação da informação para os egressos e a redução de impressão de diplomas em papel.</t>
  </si>
  <si>
    <t>Não renovar o Contrato de Sustetação do SIG</t>
  </si>
  <si>
    <t>Falta de Orçamento</t>
  </si>
  <si>
    <t>Adequar o orçamento anual para renovação do contrato</t>
  </si>
  <si>
    <t>Contrato não ser firmado</t>
  </si>
  <si>
    <t>Extremo</t>
  </si>
  <si>
    <t>Adequar o orçamento anual para firmar o contrato</t>
  </si>
  <si>
    <t>Migração não ser validada pelos gestores</t>
  </si>
  <si>
    <t>Falta de adequação e engajamento dos gestores</t>
  </si>
  <si>
    <t>Promover ações de engajamento para os gestores do módulo.</t>
  </si>
  <si>
    <t>Não realizar a implantação do módulo</t>
  </si>
  <si>
    <t>Não realizar as customizações requisitadas para às demandas do ERE</t>
  </si>
  <si>
    <t>Não integrar o SIPAC com o PEN</t>
  </si>
  <si>
    <t>Não integrar o Diploma Digital com o SIGAA</t>
  </si>
  <si>
    <t>Instrução não ser criada</t>
  </si>
  <si>
    <t>Falta de normativas a serem seguidas</t>
  </si>
  <si>
    <t>Criar as IN's</t>
  </si>
  <si>
    <t>Documentação não ser criada</t>
  </si>
  <si>
    <t>Falta de padronização na apuração do CENSO</t>
  </si>
  <si>
    <t>Criar as Documentações</t>
  </si>
  <si>
    <t>Treinamento não ser realizado</t>
  </si>
  <si>
    <t>Falta de padronização no desenvolvimento de sistemas</t>
  </si>
  <si>
    <t>Capacitar a Equipe</t>
  </si>
  <si>
    <t>Atualização não ser realizada</t>
  </si>
  <si>
    <t>Falta de segurança nos sistemas</t>
  </si>
  <si>
    <t>Migração do PHP</t>
  </si>
  <si>
    <t>Documentar o banco de talentos do NTInf</t>
  </si>
  <si>
    <t>Foram documentadas todas as habilidades e competências dos servidores do NTInf. 
O banco de talentos é um documento que demanda revisão periódica de no mínimo 1 vez por ano</t>
  </si>
  <si>
    <t>Contratar plataforma para qualificação, online, específica da carreira de TI</t>
  </si>
  <si>
    <t>Em 2020 foi feita a contratação da plataforma Alura para 10 servidores do SEDSI.</t>
  </si>
  <si>
    <t>Feita a contratação da plataforma Alura para 11 servidores do NTInf</t>
  </si>
  <si>
    <t>Feita a contratação da plataforma Alura para 13 servidores do NTInf</t>
  </si>
  <si>
    <t>Processo em fase de contratação</t>
  </si>
  <si>
    <t>Ampliar o acervo bibliográfico disponível ao Núcleo de Tecnologia da Informação</t>
  </si>
  <si>
    <t>O NTInf enviou a DIBIB solicitação de livros a serem adquiridos para atender demanda da equipe, levantada por meio de questionário. Os livros foram adquiridos e já se encontram à disposição de toda a equipe da sede e dos outros campi.</t>
  </si>
  <si>
    <t>Qualificar no mínimo 3 Servidores Anualmente pela ESR-RNP</t>
  </si>
  <si>
    <t>Foram capacitados 2 servidores porque a RNP não ofertou mais vagas para 2020.</t>
  </si>
  <si>
    <t>Em 2021 já foram capacitados 2 Servidores do NTInf sobre IN01/2019, o DPO da Instituição acerca da LGPD, há mais um servidor inscrito para turma de Segurança da Informação em Julho e ainda pedido de mais 5 vagas extras para a UFSJ usar ainda em 2021.</t>
  </si>
  <si>
    <t>9 Servidores do NTInf foram inscritos em cursos da ESR para capacitação na área de Segurança da Informação</t>
  </si>
  <si>
    <t>Foram inscritos 8 servidores do NTINF em cursos da ESR.</t>
  </si>
  <si>
    <t>Implantar práticas de multiplicação do conhecimento entre a equipe de TI</t>
  </si>
  <si>
    <t>Adoção de base de conhecimento para documentação de trabalhos realizados por meio de ferramenta de gestão.
Capacitações oferecidas aos Servidores da UFSJ acerca dos Sistemas SIG.
O servidor Davi Carrano tem se reunido constantemente com outros servidores do SEDSI para passar o que tem estudado sobre novas ferramentas.
O servidor Paulo Chaves tem passado os conhecimentos adquiridos aos servidores do NTInf fora de sede para implantação do VOIP em toda a UFSJ.</t>
  </si>
  <si>
    <t>Viabilizar a capacitaçao de servidores do NTInf</t>
  </si>
  <si>
    <t>Realizada revisão do plano de capacitação do NTINF e aprovado pela CIS em 2023.</t>
  </si>
  <si>
    <t>Formalizar e ampliar as práticas de multipicação do conhecimento</t>
  </si>
  <si>
    <t>Promover, no âmbito do NTInf, a divulgação de capacitações e eventos gratuítos oferecidos por Instituições Parceiras</t>
  </si>
  <si>
    <t>São divulgados para toda a equipe do NTInf links de cursos e eventos recebidos.</t>
  </si>
  <si>
    <t>Em 2020 e 2021, foram contratadas 11 licenças de acesso para a plataforma de treinamento on-line, em 2022 o número subiu para 13 licenças e contemplou também servidores do NTINF dos campi fora de sede.</t>
  </si>
  <si>
    <t>Quanto à Escola Superior de Redes (ESR), em 2020 a UFSJ ofereceu capacitação para 2 servidores, em 2021 para 24, em 2022 para 8 e em 2023 8 servidores.</t>
  </si>
  <si>
    <t>Em 2022, foi contratado 1 treinamento em Contratações e Aquisições para servidor da área de contratações de TIC do NTInf.</t>
  </si>
  <si>
    <t>As ações não realizadas neste objetivo são porque demandam aguardar a data correta para realização.</t>
  </si>
  <si>
    <t>A análise qualitativa dos dados apresentados indica um aumento significativo no investimento em capacitação e treinamento para os servidores da UFSJ. No que diz respeito às licenças de acesso para a plataforma de treinamento on-line, observou-se um aumento de 2 licenças em 2020 para 13 licenças em 2022. Além disso, é importante destacar que as licenças foram expandidas para contemplar também os servidores do NTINF dos campi fora de sede.
No que se refere à Escola Superior de Redes (ESR), houve um crescimento notável no número de servidores capacitados ao longo dos anos. Em 2020, foram oferecidas oportunidades de capacitação para 2 servidores, enquanto em 2021 esse número aumentou para 24. Embora tenha ocorrido uma redução em 2022, com 8 servidores capacitados, é importante ressaltar que até junho de 2024, já foram capacitados mais 4 servidores. Esse padrão de investimento contínuo na capacitação evidencia a valorização do desenvolvimento profissional e a busca por conhecimento especializado no campo das redes.
Adicionalmente, é relevante mencionar a contratação de 1 treinamento em Contratações e Aquisições para um servidor da área de contratações de TIC do NTInf em 2022. Essa ação demonstra a preocupação em aprimorar o conhecimento e a expertise dos profissionais envolvidos nas atividades de aquisição de tecnologia da informação, garantindo processos eficientes e alinhados com as melhores práticas.</t>
  </si>
  <si>
    <t>No âmbito da gestão de tecnologia da informação, a Universidade Federal de São João del-Rei (UFSJ) tem demonstrado um compromisso notável com a capacitação de seus servidores. Por meio da contratação de licenças de acesso para uma plataforma de treinamento on-line, a instituição tem possibilitado a formação e atualização dos profissionais sem a necessidade de deslocamentos, diárias ou passagens. 
O investimento não se restringiu apenas aos servidores sediados na universidade, pois também abrangeu os servidores do NTINF dos campi fora de sede. Essa medida reflete a preocupação da UFSJ em promover a economicidade, eliminando gastos adicionais e facilitando o acesso ao conhecimento.</t>
  </si>
  <si>
    <t>Informações imprecisas ou inadequadas</t>
  </si>
  <si>
    <t>Falta de envolvimento adequado dos servidores com os dados informados</t>
  </si>
  <si>
    <t>Fazer revisão e atualização periódica do banco de talentos</t>
  </si>
  <si>
    <t>Documento criado e aprovado pelo CGTI</t>
  </si>
  <si>
    <t>Contratar plataforma para capacitação on line específica da carreira de TI</t>
  </si>
  <si>
    <t>A contratação não ser aprovada pela UFSJ</t>
  </si>
  <si>
    <t>Falta de adequação da UFSJ às novas necessidades de capacitação</t>
  </si>
  <si>
    <t>Adequar as contratações de capacitações para atender demandas de TIC</t>
  </si>
  <si>
    <t>A contratação foi realizada em 2020</t>
  </si>
  <si>
    <t>Não haver orçamento para fazer a contratação</t>
  </si>
  <si>
    <t>Cortes orçamentários</t>
  </si>
  <si>
    <t>Os servidores não se interessarem em participar das capacitações</t>
  </si>
  <si>
    <t>Cursos oferecidos não se adequarem às necessidades da UFSJ</t>
  </si>
  <si>
    <t>Todas as capacitações foram realizadas</t>
  </si>
  <si>
    <t>Servidores capacitados não apresentar disponibilidade para execução</t>
  </si>
  <si>
    <t>Falta de habilidade para multiplicar o conhecimento adquirido</t>
  </si>
  <si>
    <t>Motivar servidores capacitados a realizar as multiplicações</t>
  </si>
  <si>
    <t>O pedido não ser atendido pela DIBIB</t>
  </si>
  <si>
    <t>Não haver espaço para incluir a solicitação do NTInf</t>
  </si>
  <si>
    <t>Solicitar à DIBIB que atenda a demanda do NTInf</t>
  </si>
  <si>
    <t>Os livros foram comprados</t>
  </si>
  <si>
    <t>As turmas não serem fechadas na ESR</t>
  </si>
  <si>
    <t>Não haver interesse pelos cursos</t>
  </si>
  <si>
    <t>Não haver possibilidade de capacitar servidores</t>
  </si>
  <si>
    <t>Número elevando de solicitações</t>
  </si>
  <si>
    <t>Adequar o plano de capacitação do NTInf regularmente</t>
  </si>
  <si>
    <t>Capacitações não serem suficientes</t>
  </si>
  <si>
    <t>Falta de preparo e didática dos servidores “multiplicadores”</t>
  </si>
  <si>
    <t>Não contratar treinamentos especializados</t>
  </si>
  <si>
    <t>Entendimento de que tais capacitações dispensam a contratação de treinamentos</t>
  </si>
  <si>
    <t>Conscientizar a alta gestão acerca das contratações de treinamento para a eqp.</t>
  </si>
  <si>
    <t>Não haver cursos e eventos oferecidos</t>
  </si>
  <si>
    <t>Falta de eventos e cursos ofertados pelas Instituições</t>
  </si>
  <si>
    <t>Buscar alternativas on-line e presenciais</t>
  </si>
  <si>
    <t xml:space="preserve">Objetivo Setorial 04: Implantar o serviço de WiFi Institucional nos campi da UFSJ </t>
  </si>
  <si>
    <t>Elaborar projeto de instalação das ap´s wifi nós prédios dos 3 campi de sjdr</t>
  </si>
  <si>
    <t>30/03/2020</t>
  </si>
  <si>
    <t>3 campi SJDR</t>
  </si>
  <si>
    <t>Instalação dos ap´s wifi nós prédios dos 3 campis de sjdr</t>
  </si>
  <si>
    <t>30/06/2020</t>
  </si>
  <si>
    <t>Conectorização e ativação da rede wifi ufsj no campi csa</t>
  </si>
  <si>
    <t>30/10/2020</t>
  </si>
  <si>
    <t>CSA</t>
  </si>
  <si>
    <t>Conectorização e ativação da rede wifi ufsj no campi ctan</t>
  </si>
  <si>
    <t>30/04/2021</t>
  </si>
  <si>
    <t>CTAN</t>
  </si>
  <si>
    <t>Data prazo alterada devido aos atrazos ocasionados pela pandemia COVID-19 e as medidas de restrições adotadas.</t>
  </si>
  <si>
    <t>Conectorização e ativação da rede wifi ufsj no campi cdb</t>
  </si>
  <si>
    <t>CDB</t>
  </si>
  <si>
    <t>Elaborar projeto para expansão do wifi para os campis csl, cap, cco</t>
  </si>
  <si>
    <t>Ampliação do Link de internet do campus CDB</t>
  </si>
  <si>
    <t>Com a ativação do Wi-fi e migração do sistema de telefonia VOIP agora faz necessário a ampliação do link de internet do referido campus, que já foi aprovado pela RNP e esta em fase de implantação com data prevista para janeiro</t>
  </si>
  <si>
    <t>Ampliação do Link de internet do campus Ctan</t>
  </si>
  <si>
    <t>Ativação do link de internet do imóvel Centro Cultural - Solar da Baronesa</t>
  </si>
  <si>
    <t>Foi solicitado um link de dados exclusivo para o prédio do Centro Cultural Solar da Baronesa, assim garantindo independência de navegação e infraestrutura do local</t>
  </si>
  <si>
    <t>Ativação do link de internet do imóvel Fortim do Emboabas</t>
  </si>
  <si>
    <t>Ativação da autenticação na rede Wifi da UFSJ</t>
  </si>
  <si>
    <t>Foram instaladas até o momento 268 antenas WIFI, permitindo uma cobertura de 90% dos predios dos campis CTAN e CSA</t>
  </si>
  <si>
    <t>A previsão é que até o fim do projeto tenhamos intalados 350 antenas WIFI, cobrindo cerca de 95% dos predios dos campis de São João del Rei</t>
  </si>
  <si>
    <t>Nº total de antenas Wifi 2020</t>
  </si>
  <si>
    <t>Prédios com WiFi 2020</t>
  </si>
  <si>
    <t>Nº total de antenas Wifi 2021</t>
  </si>
  <si>
    <t>Prédios com WiFi 2021</t>
  </si>
  <si>
    <t>Nº total de antenas Wifi 2022</t>
  </si>
  <si>
    <t>Prédios com WiFi 2022</t>
  </si>
  <si>
    <t>Nº total de antenas Wifi 2023</t>
  </si>
  <si>
    <t>Prédios com WiFi 2023</t>
  </si>
  <si>
    <t>O projeto WiFi-UFSJ, conduzido pelo NTINF em parceria com o SETIR, está promovendo uma evolução significativa na Universidade Federal de São João del Rei (UFSJ). Anteriormente sem cobertura WiFi em seus prédios, a UFSJ está caminhando para alcançar quase 100% de cobertura, graças a esse projeto. Essa iniciativa irá proporcionar uma conectividade abrangente e estável, permitindo o acesso a recursos digitais, colaboração e melhorando a experiência de aprendizado na universidade. É uma transformação que impulsionará o avanço acadêmico e tecnológico da UFSJ.</t>
  </si>
  <si>
    <t>A disponibilidade de um link de internet exclusivo e acesso Wi-Fi confiável nos prédios da Universidade Federal de São João del Rei (UFSJ) é de extrema importância. Isso garante que alunos, professores e funcionários tenham acesso rápido e estável à rede, facilitando o acesso a materiais de estudo, plataformas educacionais e aulas virtuais. Além disso, a conexão sem fio confiável proporciona flexibilidade aos estudantes, permitindo que utilizem dispositivos móveis para acessar informações e colaborar em projetos acadêmicos em diversos espaços da universidade. Essa infraestrutura também contribui para a inovação e o desenvolvimento tecnológico, estimulando a pesquisa científica, a troca de conhecimento e preparando os estudantes para o mercado de trabalho moderno.  Em resumo, ter um link de internet exclusivo e acesso Wi-Fi nos prédios da UFSJ promove uma experiência acadêmica de qualidade, facilita o acesso à informação e impulsiona a inovação e a pesquisa científica na universidade. Essa infraestrutura tecnológica é fundamental para o aprendizado eficiente, a colaboração entre os estudantes e a preparação dos mesmos para os desafios futuros. É um investimento essencial no desenvolvimento dos alunos, na excelência acadêmica e no crescimento da instituição como um todo.</t>
  </si>
  <si>
    <t>Erro de dimensionamento dos requisitos e equipamentos.</t>
  </si>
  <si>
    <t>Detalhar e ajustar continuamente os projetos para que não ocorra o risco.</t>
  </si>
  <si>
    <t>Não execução por completo</t>
  </si>
  <si>
    <t>Indisponibilidade orçamentária</t>
  </si>
  <si>
    <t>Concientizar os gestores da importancia do da reserva do orçamento para as ações</t>
  </si>
  <si>
    <t>indisponibilidade de tempo por parte dos servidores do setor</t>
  </si>
  <si>
    <t>Falta de comprometimento dos servidores com os dados informados</t>
  </si>
  <si>
    <t>Concientizar os servidores da importancia do levantamento das informações</t>
  </si>
  <si>
    <t>A RNP não atender a solicitação de ampliação.</t>
  </si>
  <si>
    <t xml:space="preserve">Falta de infraestrutura </t>
  </si>
  <si>
    <t>Previção de implantação do novo link em janeiro</t>
  </si>
  <si>
    <t>Solicitação de conectorização já realizada e estudo que comprova a necessidade já aceito</t>
  </si>
  <si>
    <t>Ativação da autenticação na rede Wifi</t>
  </si>
  <si>
    <t>Elaborar um plano de manutenção preventiva para a rede ufsj</t>
  </si>
  <si>
    <t>30/04/2020</t>
  </si>
  <si>
    <t>Elaborar um plano de manutenção preventiva para os datacenter´s da ufsj</t>
  </si>
  <si>
    <t>30/12/2020</t>
  </si>
  <si>
    <t>Implantar uma central de monitoramento para a rede, os datacenter´s e os sistemas</t>
  </si>
  <si>
    <t>25/02/2023</t>
  </si>
  <si>
    <t>Implantar o plano de manutenção preventiva para a rede ufsj</t>
  </si>
  <si>
    <t>Implantação do DR (Disaster Recovery) entre os dois DataCenter da Instituição</t>
  </si>
  <si>
    <t>30/05/2020</t>
  </si>
  <si>
    <t>Ampliação da capacidade de processamento dos cluster Nutanix dos 2 DataCenter</t>
  </si>
  <si>
    <t xml:space="preserve">Recursos da verba do Estado MG repassada na aprovação do Projeto UFSJ DIGITAL, porem ainda sem data para liberação </t>
  </si>
  <si>
    <t>Implantar o plano de manutenção preventiva para os datacenter´s ufsj</t>
  </si>
  <si>
    <t>Implantação do link de internet dedicada para os campi Centro Cultural</t>
  </si>
  <si>
    <t>30/05/2022</t>
  </si>
  <si>
    <t>Contratação de empresa de manutenção preventiva de datacenter</t>
  </si>
  <si>
    <t>Necessita de Alocação de recursos</t>
  </si>
  <si>
    <t>Renovação das Licenças dos Firewalls da instituição</t>
  </si>
  <si>
    <t>Licenças já forma licitadas e implementadas</t>
  </si>
  <si>
    <t>Renovação das licenças de suporte dos Nutanix</t>
  </si>
  <si>
    <t>Processo em fase de licitação</t>
  </si>
  <si>
    <t>Exemplo:</t>
  </si>
  <si>
    <t>Foi adquirido mais um servidor NUTANIX para compor o segundo cluster de processamento da nossa estrutura principal do DataCenter, agora a UFSJ dispõe de 6 servidores NUTANIX.</t>
  </si>
  <si>
    <t>Nº total de servidores NUTANIX 2020</t>
  </si>
  <si>
    <t>Numero de cluster de processamento NUTNIX 2020</t>
  </si>
  <si>
    <t>Nº total de servidores NUTANIX 2022</t>
  </si>
  <si>
    <t>Numero de cluster de processamento NUTNIX 2022</t>
  </si>
  <si>
    <t>A ampliação do datacenter da Universidade Federal de São João del Rei (UFSJ) e a renovação das licenças de suporte, garantia e manutenção dos ativos de computação desempenham um papel fundamental no funcionamento e avanço do ensino, pesquisa e extensão na instituição.  A expansão do datacenter oferece maior capacidade de armazenamento, processamento e gerenciamento de dados, possibilitando o suporte adequado às demandas crescentes de informação e serviços digitais na UFSJ. Com uma infraestrutura tecnológica mais robusta, a universidade poderá hospedar e processar uma maior quantidade de dados acadêmicos, promovendo a eficiência administrativa, o desenvolvimento de projetos de pesquisa avançados e o acesso rápido e seguro a recursos digitais para o ensino.  Além disso, a renovação das licenças de suporte, garantia e manutenção dos ativos de computação é essencial para garantir a confiabilidade e o desempenho dos equipamentos utilizados na UFSJ. Essas licenças proporcionam acesso a atualizações de software, correções de segurança e suporte técnico especializado. Dessa forma, a instituição poderá manter seus sistemas operacionais e softwares atualizados, reduzir os riscos de falhas e garantir um ambiente de trabalho estável e produtivo para professores, alunos e funcionários.</t>
  </si>
  <si>
    <t>A ampliação do datacenter da UFSJ e a renovação das licenças de suporte e manutenção dos ativos de computação são essenciais para o funcionamento e avanço do ensino, pesquisa e extensão na universidade. A expansão do datacenter oferece maior capacidade de armazenamento e processamento de dados, enquanto as licenças renovadas garantem a confiabilidade e desempenho dos equipamentos. Essas melhorias fortalecem a base tecnológica da UFSJ, permitindo a implementação de projetos inovadores, o acesso a recursos digitais avançados e a colaboração eficiente, impulsionando a excelência acadêmica e oferecendo um ambiente seguro para a comunidade universitária.</t>
  </si>
  <si>
    <t>O plano não ser aprovado pelo órgão gestor de TI</t>
  </si>
  <si>
    <t>Elaborar um plano que contemple as limitações de recursos humanos que o setor possui</t>
  </si>
  <si>
    <t>Não obter orçamento para execução do projeto</t>
  </si>
  <si>
    <t>Falta de definição orçamentária para o projeto</t>
  </si>
  <si>
    <t>Falta de recursos humanos/tempo para execução do plano</t>
  </si>
  <si>
    <t>Sobrecarga de trabalho e falta de recursos humanos</t>
  </si>
  <si>
    <t>Ampliação da capacidade de processamento dos cluster Nutanix dos 2 data center</t>
  </si>
  <si>
    <t>Projeto não ser executado pela FUNDEP</t>
  </si>
  <si>
    <t>Problemas na execução orçamentária do projeto</t>
  </si>
  <si>
    <t>Acompanhar ativamente o andamento do projeto</t>
  </si>
  <si>
    <t>Implantação do link de internet dedicada para os campi Centro Cultural e Fortin das Emboabas</t>
  </si>
  <si>
    <t>Link instalados</t>
  </si>
  <si>
    <t>Falta de recursos financeiros</t>
  </si>
  <si>
    <t>Falta de Orçamento garantido a área de TI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</si>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</sst>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01">
    <font>
      <sz val="11"/>
      <color indexed="58"/>
      <name val="Calibri"/>
      <family val="2"/>
    </font>
    <font>
      <sz val="11"/>
      <color indexed="58"/>
      <name val="Calibri"/>
      <family val="2"/>
    </font>
    <font>
      <sz val="11"/>
      <name val="Calibri"/>
    </font>
    <font>
      <b/>
      <sz val="12"/>
      <color indexed="58"/>
      <name val="Arial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22"/>
      <color indexed="58"/>
      <name val="Calibri"/>
      <family val="2"/>
    </font>
    <font>
      <b/>
      <sz val="22"/>
      <color indexed="58"/>
      <name val="Calibri"/>
      <family val="2"/>
    </font>
    <font>
      <u/>
      <sz val="24"/>
      <name val="Calibri"/>
      <family val="2"/>
    </font>
    <font>
      <sz val="20"/>
      <color indexed="58"/>
      <name val="Arial"/>
      <family val="2"/>
    </font>
    <font>
      <b/>
      <sz val="18"/>
      <color indexed="58"/>
      <name val="Calibri"/>
      <family val="2"/>
    </font>
    <font>
      <sz val="14"/>
      <color indexed="58"/>
      <name val="Calibri"/>
      <family val="2"/>
    </font>
    <font>
      <b/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sz val="16"/>
      <color indexed="5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1"/>
      <name val="Tahoma"/>
      <family val="2"/>
    </font>
    <font>
      <b/>
      <sz val="9"/>
      <name val="Tahoma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9"/>
      <name val="Arial"/>
      <family val="2"/>
    </font>
    <font>
      <b/>
      <sz val="18"/>
      <name val="Calibri"/>
      <family val="2"/>
    </font>
    <font>
      <sz val="22"/>
      <name val="Calibri"/>
      <family val="2"/>
    </font>
    <font>
      <sz val="26"/>
      <name val="Calibri"/>
      <family val="2"/>
    </font>
    <font>
      <b/>
      <sz val="22"/>
      <name val="Calibri"/>
      <family val="2"/>
    </font>
    <font>
      <b/>
      <u/>
      <sz val="16"/>
      <color indexed="58"/>
      <name val="Calibri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b/>
      <sz val="11"/>
      <color indexed="81"/>
      <name val="Tahoma"/>
      <family val="2"/>
    </font>
    <font>
      <sz val="9"/>
      <color indexed="81"/>
      <name val="Segoe UI"/>
      <family val="2"/>
    </font>
    <font>
      <b/>
      <sz val="13"/>
      <color indexed="58"/>
      <name val="Calibri"/>
      <family val="2"/>
    </font>
    <font>
      <sz val="13"/>
      <color indexed="58"/>
      <name val="Calibri"/>
      <family val="2"/>
    </font>
    <font>
      <b/>
      <sz val="12"/>
      <name val="Arial Black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8"/>
      <color indexed="8"/>
      <name val="Calibri"/>
      <family val="2"/>
    </font>
    <font>
      <b/>
      <sz val="14"/>
      <color indexed="56"/>
      <name val="Calibri"/>
      <family val="2"/>
    </font>
    <font>
      <b/>
      <sz val="16"/>
      <color indexed="8"/>
      <name val="Calibri"/>
      <family val="2"/>
    </font>
    <font>
      <sz val="22"/>
      <color indexed="10"/>
      <name val="Calibri"/>
      <family val="2"/>
    </font>
    <font>
      <b/>
      <sz val="18"/>
      <color indexed="30"/>
      <name val="Calibri"/>
      <family val="2"/>
    </font>
    <font>
      <b/>
      <sz val="14"/>
      <color indexed="10"/>
      <name val="Calibri"/>
      <family val="2"/>
    </font>
    <font>
      <b/>
      <sz val="18"/>
      <color indexed="62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54"/>
      <name val="Calibri"/>
      <family val="2"/>
    </font>
    <font>
      <sz val="1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Segoe UI"/>
      <family val="2"/>
    </font>
    <font>
      <b/>
      <sz val="12"/>
      <color indexed="58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8"/>
      <color indexed="62"/>
      <name val="Calibri"/>
      <family val="2"/>
    </font>
    <font>
      <u/>
      <sz val="11"/>
      <color theme="10"/>
      <name val="Calibri"/>
      <family val="2"/>
    </font>
    <font>
      <sz val="14"/>
      <color rgb="FF003300"/>
      <name val="Calibri"/>
    </font>
    <font>
      <b/>
      <sz val="14"/>
      <color rgb="FF003300"/>
      <name val="Calibri"/>
    </font>
    <font>
      <sz val="14"/>
      <color rgb="FF003300"/>
      <name val="Calibri"/>
      <family val="2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b/>
      <sz val="26"/>
      <color theme="3"/>
      <name val="Arial"/>
      <family val="2"/>
    </font>
    <font>
      <b/>
      <sz val="14"/>
      <color rgb="FF003300"/>
      <name val="Calibri"/>
      <family val="2"/>
    </font>
    <font>
      <sz val="11"/>
      <color rgb="FF003300"/>
      <name val="Calibri"/>
      <family val="2"/>
    </font>
    <font>
      <sz val="14"/>
      <color rgb="FF002060"/>
      <name val="Calibri"/>
      <family val="2"/>
    </font>
    <font>
      <b/>
      <sz val="18"/>
      <color theme="3"/>
      <name val="Calibri"/>
      <family val="2"/>
    </font>
    <font>
      <b/>
      <sz val="18"/>
      <color theme="1"/>
      <name val="Calibri"/>
      <family val="2"/>
    </font>
    <font>
      <b/>
      <sz val="14"/>
      <color rgb="FF002060"/>
      <name val="Calibri"/>
      <family val="2"/>
    </font>
    <font>
      <b/>
      <sz val="16"/>
      <color theme="1"/>
      <name val="Calibri"/>
      <family val="2"/>
    </font>
    <font>
      <b/>
      <sz val="16"/>
      <color rgb="FF003300"/>
      <name val="Calibri"/>
      <family val="2"/>
    </font>
    <font>
      <b/>
      <sz val="18"/>
      <color rgb="FF003300"/>
      <name val="Calibri"/>
      <family val="2"/>
    </font>
    <font>
      <sz val="22"/>
      <color rgb="FFFF0000"/>
      <name val="Calibri"/>
      <family val="2"/>
    </font>
    <font>
      <b/>
      <sz val="18"/>
      <color rgb="FF0070C0"/>
      <name val="Calibri"/>
      <family val="2"/>
    </font>
    <font>
      <b/>
      <sz val="14"/>
      <color theme="4" tint="-0.249977111117893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1"/>
      <color rgb="FF003300"/>
      <name val="Calibri"/>
      <family val="2"/>
    </font>
    <font>
      <b/>
      <sz val="12"/>
      <color rgb="FFFF0000"/>
      <name val="Calibri"/>
      <family val="2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14"/>
      <color rgb="FF003300"/>
      <name val="Arial"/>
      <family val="2"/>
    </font>
    <font>
      <b/>
      <sz val="26"/>
      <color rgb="FF003300"/>
      <name val="Calibri"/>
      <family val="2"/>
    </font>
    <font>
      <b/>
      <sz val="22"/>
      <color rgb="FF003300"/>
      <name val="Calibri"/>
      <family val="2"/>
    </font>
    <font>
      <b/>
      <sz val="22"/>
      <color rgb="FFFF0000"/>
      <name val="Calibri"/>
      <family val="2"/>
    </font>
    <font>
      <sz val="18"/>
      <color rgb="FF003300"/>
      <name val="Calibri"/>
      <family val="2"/>
    </font>
    <font>
      <b/>
      <sz val="18"/>
      <color theme="1" tint="0.34998626667073579"/>
      <name val="Calibri"/>
      <family val="2"/>
    </font>
    <font>
      <b/>
      <sz val="20"/>
      <color theme="3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5"/>
      </patternFill>
    </fill>
    <fill>
      <patternFill patternType="solid">
        <fgColor theme="0"/>
        <bgColor rgb="FFC5E0B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2F2F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45"/>
      </patternFill>
    </fill>
    <fill>
      <patternFill patternType="solid">
        <fgColor theme="0" tint="-4.9989318521683403E-2"/>
        <bgColor theme="0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58"/>
      </right>
      <top style="thin">
        <color indexed="58"/>
      </top>
      <bottom style="medium">
        <color indexed="8"/>
      </bottom>
      <diagonal/>
    </border>
    <border>
      <left style="thin">
        <color indexed="8"/>
      </left>
      <right/>
      <top style="thin">
        <color indexed="5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3300"/>
      </top>
      <bottom style="medium">
        <color rgb="FF0033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33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6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457">
    <xf numFmtId="0" fontId="0" fillId="0" borderId="0" xfId="0"/>
    <xf numFmtId="0" fontId="0" fillId="2" borderId="0" xfId="0" applyFill="1" applyAlignment="1">
      <alignment horizontal="center"/>
    </xf>
    <xf numFmtId="0" fontId="67" fillId="0" borderId="0" xfId="0" applyFont="1"/>
    <xf numFmtId="0" fontId="68" fillId="0" borderId="85" xfId="0" applyFont="1" applyBorder="1"/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/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70" fillId="7" borderId="0" xfId="0" applyFont="1" applyFill="1" applyAlignment="1">
      <alignment horizontal="left" vertical="center"/>
    </xf>
    <xf numFmtId="0" fontId="71" fillId="7" borderId="85" xfId="0" applyFont="1" applyFill="1" applyBorder="1" applyAlignment="1">
      <alignment horizontal="left" vertical="center" wrapText="1"/>
    </xf>
    <xf numFmtId="0" fontId="72" fillId="7" borderId="85" xfId="0" applyFont="1" applyFill="1" applyBorder="1" applyAlignment="1">
      <alignment horizontal="left" vertical="center" wrapText="1"/>
    </xf>
    <xf numFmtId="0" fontId="72" fillId="7" borderId="86" xfId="0" applyFont="1" applyFill="1" applyBorder="1" applyAlignment="1">
      <alignment horizontal="left" vertical="center" wrapText="1"/>
    </xf>
    <xf numFmtId="0" fontId="72" fillId="7" borderId="87" xfId="0" applyFont="1" applyFill="1" applyBorder="1" applyAlignment="1">
      <alignment horizontal="left" vertical="center" wrapText="1"/>
    </xf>
    <xf numFmtId="0" fontId="72" fillId="7" borderId="88" xfId="0" applyFont="1" applyFill="1" applyBorder="1" applyAlignment="1">
      <alignment horizontal="left" vertical="center" wrapText="1"/>
    </xf>
    <xf numFmtId="0" fontId="73" fillId="7" borderId="86" xfId="0" applyFont="1" applyFill="1" applyBorder="1" applyAlignment="1">
      <alignment horizontal="left" vertical="center" wrapText="1"/>
    </xf>
    <xf numFmtId="0" fontId="73" fillId="7" borderId="89" xfId="0" applyFont="1" applyFill="1" applyBorder="1" applyAlignment="1">
      <alignment horizontal="left" vertical="center" wrapText="1"/>
    </xf>
    <xf numFmtId="0" fontId="73" fillId="7" borderId="90" xfId="0" applyFont="1" applyFill="1" applyBorder="1" applyAlignment="1">
      <alignment horizontal="left" vertical="center" wrapText="1"/>
    </xf>
    <xf numFmtId="0" fontId="73" fillId="7" borderId="88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justify" vertical="center"/>
    </xf>
    <xf numFmtId="0" fontId="5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justify" vertical="center"/>
    </xf>
    <xf numFmtId="0" fontId="67" fillId="6" borderId="0" xfId="0" applyFont="1" applyFill="1"/>
    <xf numFmtId="0" fontId="75" fillId="8" borderId="0" xfId="0" applyFont="1" applyFill="1" applyAlignment="1">
      <alignment horizontal="center" wrapText="1"/>
    </xf>
    <xf numFmtId="0" fontId="2" fillId="6" borderId="0" xfId="0" applyFont="1" applyFill="1"/>
    <xf numFmtId="0" fontId="67" fillId="6" borderId="0" xfId="0" applyFont="1" applyFill="1" applyAlignment="1">
      <alignment horizontal="center"/>
    </xf>
    <xf numFmtId="0" fontId="0" fillId="6" borderId="0" xfId="0" applyFill="1"/>
    <xf numFmtId="0" fontId="76" fillId="0" borderId="0" xfId="0" applyFont="1"/>
    <xf numFmtId="0" fontId="10" fillId="5" borderId="0" xfId="1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1" fillId="9" borderId="8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9" fontId="12" fillId="11" borderId="2" xfId="2" applyFont="1" applyFill="1" applyBorder="1" applyAlignment="1" applyProtection="1">
      <alignment horizontal="center" vertical="center"/>
    </xf>
    <xf numFmtId="9" fontId="17" fillId="5" borderId="2" xfId="2" applyFont="1" applyFill="1" applyBorder="1" applyAlignment="1" applyProtection="1">
      <alignment horizontal="center" vertical="center"/>
    </xf>
    <xf numFmtId="9" fontId="12" fillId="12" borderId="2" xfId="2" applyFont="1" applyFill="1" applyBorder="1" applyAlignment="1" applyProtection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68" fillId="0" borderId="9" xfId="0" applyFont="1" applyBorder="1" applyAlignment="1">
      <alignment vertical="center"/>
    </xf>
    <xf numFmtId="0" fontId="77" fillId="0" borderId="9" xfId="0" applyFont="1" applyBorder="1"/>
    <xf numFmtId="0" fontId="22" fillId="0" borderId="0" xfId="0" applyFont="1"/>
    <xf numFmtId="0" fontId="78" fillId="7" borderId="91" xfId="0" applyFont="1" applyFill="1" applyBorder="1" applyAlignment="1">
      <alignment horizontal="left" vertical="center" wrapText="1"/>
    </xf>
    <xf numFmtId="0" fontId="78" fillId="7" borderId="85" xfId="0" applyFont="1" applyFill="1" applyBorder="1" applyAlignment="1">
      <alignment horizontal="center" vertical="center" wrapText="1"/>
    </xf>
    <xf numFmtId="0" fontId="79" fillId="7" borderId="85" xfId="0" applyFont="1" applyFill="1" applyBorder="1" applyAlignment="1">
      <alignment horizontal="center" vertical="center" wrapText="1"/>
    </xf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3" fillId="0" borderId="0" xfId="0" applyFont="1"/>
    <xf numFmtId="0" fontId="13" fillId="7" borderId="0" xfId="0" applyFont="1" applyFill="1" applyAlignment="1">
      <alignment horizontal="left"/>
    </xf>
    <xf numFmtId="0" fontId="75" fillId="7" borderId="0" xfId="0" applyFont="1" applyFill="1"/>
    <xf numFmtId="0" fontId="75" fillId="7" borderId="0" xfId="0" applyFont="1" applyFill="1" applyAlignment="1">
      <alignment horizontal="center"/>
    </xf>
    <xf numFmtId="0" fontId="75" fillId="7" borderId="0" xfId="0" applyFont="1" applyFill="1" applyAlignment="1">
      <alignment horizontal="right"/>
    </xf>
    <xf numFmtId="0" fontId="14" fillId="7" borderId="0" xfId="0" applyFont="1" applyFill="1"/>
    <xf numFmtId="0" fontId="80" fillId="7" borderId="0" xfId="0" applyFont="1" applyFill="1" applyAlignment="1">
      <alignment horizontal="center" wrapText="1"/>
    </xf>
    <xf numFmtId="0" fontId="13" fillId="6" borderId="0" xfId="0" applyFont="1" applyFill="1"/>
    <xf numFmtId="0" fontId="69" fillId="13" borderId="0" xfId="0" applyFont="1" applyFill="1" applyAlignment="1">
      <alignment horizontal="center" vertical="center" textRotation="90" wrapText="1"/>
    </xf>
    <xf numFmtId="0" fontId="75" fillId="7" borderId="0" xfId="0" applyFont="1" applyFill="1" applyAlignment="1">
      <alignment vertical="center"/>
    </xf>
    <xf numFmtId="0" fontId="69" fillId="7" borderId="0" xfId="0" applyFont="1" applyFill="1" applyAlignment="1">
      <alignment horizontal="left" vertical="center" wrapText="1"/>
    </xf>
    <xf numFmtId="0" fontId="81" fillId="7" borderId="85" xfId="0" applyFont="1" applyFill="1" applyBorder="1" applyAlignment="1">
      <alignment horizontal="center" vertical="center"/>
    </xf>
    <xf numFmtId="0" fontId="82" fillId="7" borderId="0" xfId="0" applyFont="1" applyFill="1"/>
    <xf numFmtId="0" fontId="83" fillId="7" borderId="89" xfId="0" applyFont="1" applyFill="1" applyBorder="1" applyAlignment="1">
      <alignment horizontal="center" vertical="center" wrapText="1"/>
    </xf>
    <xf numFmtId="0" fontId="83" fillId="7" borderId="0" xfId="0" applyFont="1" applyFill="1"/>
    <xf numFmtId="0" fontId="75" fillId="7" borderId="0" xfId="0" applyFont="1" applyFill="1" applyAlignment="1">
      <alignment horizontal="center" vertical="center"/>
    </xf>
    <xf numFmtId="0" fontId="84" fillId="7" borderId="0" xfId="0" applyFont="1" applyFill="1"/>
    <xf numFmtId="0" fontId="17" fillId="10" borderId="11" xfId="0" applyFont="1" applyFill="1" applyBorder="1" applyAlignment="1">
      <alignment horizontal="center" vertical="center"/>
    </xf>
    <xf numFmtId="0" fontId="85" fillId="5" borderId="2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center" vertical="center"/>
    </xf>
    <xf numFmtId="14" fontId="78" fillId="7" borderId="85" xfId="0" applyNumberFormat="1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wrapText="1"/>
    </xf>
    <xf numFmtId="0" fontId="83" fillId="7" borderId="14" xfId="0" applyFont="1" applyFill="1" applyBorder="1" applyAlignment="1">
      <alignment vertical="top"/>
    </xf>
    <xf numFmtId="0" fontId="83" fillId="7" borderId="0" xfId="0" applyFont="1" applyFill="1" applyAlignment="1">
      <alignment vertical="top"/>
    </xf>
    <xf numFmtId="0" fontId="83" fillId="7" borderId="15" xfId="0" applyFont="1" applyFill="1" applyBorder="1" applyAlignment="1">
      <alignment vertical="top"/>
    </xf>
    <xf numFmtId="0" fontId="83" fillId="7" borderId="16" xfId="0" applyFont="1" applyFill="1" applyBorder="1" applyAlignment="1">
      <alignment vertical="top"/>
    </xf>
    <xf numFmtId="0" fontId="83" fillId="7" borderId="9" xfId="0" applyFont="1" applyFill="1" applyBorder="1" applyAlignment="1">
      <alignment vertical="top"/>
    </xf>
    <xf numFmtId="0" fontId="83" fillId="7" borderId="17" xfId="0" applyFont="1" applyFill="1" applyBorder="1" applyAlignment="1">
      <alignment vertical="top"/>
    </xf>
    <xf numFmtId="0" fontId="19" fillId="7" borderId="0" xfId="0" applyFont="1" applyFill="1" applyAlignment="1">
      <alignment horizontal="left" vertical="center"/>
    </xf>
    <xf numFmtId="0" fontId="32" fillId="7" borderId="0" xfId="0" applyFont="1" applyFill="1"/>
    <xf numFmtId="0" fontId="31" fillId="5" borderId="2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9" fontId="31" fillId="7" borderId="85" xfId="0" applyNumberFormat="1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9" fontId="31" fillId="7" borderId="0" xfId="0" applyNumberFormat="1" applyFont="1" applyFill="1" applyAlignment="1">
      <alignment horizontal="center" vertical="center"/>
    </xf>
    <xf numFmtId="0" fontId="88" fillId="7" borderId="14" xfId="0" applyFont="1" applyFill="1" applyBorder="1" applyAlignment="1">
      <alignment vertical="top"/>
    </xf>
    <xf numFmtId="0" fontId="88" fillId="7" borderId="0" xfId="0" applyFont="1" applyFill="1" applyAlignment="1">
      <alignment vertical="top"/>
    </xf>
    <xf numFmtId="0" fontId="88" fillId="7" borderId="15" xfId="0" applyFont="1" applyFill="1" applyBorder="1" applyAlignment="1">
      <alignment vertical="top"/>
    </xf>
    <xf numFmtId="0" fontId="17" fillId="6" borderId="16" xfId="0" applyFont="1" applyFill="1" applyBorder="1" applyAlignment="1">
      <alignment vertical="top" wrapText="1"/>
    </xf>
    <xf numFmtId="0" fontId="17" fillId="6" borderId="9" xfId="0" applyFont="1" applyFill="1" applyBorder="1" applyAlignment="1">
      <alignment vertical="top" wrapText="1"/>
    </xf>
    <xf numFmtId="0" fontId="17" fillId="6" borderId="17" xfId="0" applyFont="1" applyFill="1" applyBorder="1" applyAlignment="1">
      <alignment vertical="top" wrapText="1"/>
    </xf>
    <xf numFmtId="0" fontId="17" fillId="10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vertical="center"/>
    </xf>
    <xf numFmtId="0" fontId="37" fillId="14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72" fillId="7" borderId="0" xfId="0" applyFont="1" applyFill="1" applyAlignment="1">
      <alignment horizontal="left" vertical="center" wrapText="1"/>
    </xf>
    <xf numFmtId="0" fontId="73" fillId="7" borderId="0" xfId="0" applyFont="1" applyFill="1" applyAlignment="1">
      <alignment horizontal="left" vertical="center" wrapText="1"/>
    </xf>
    <xf numFmtId="0" fontId="39" fillId="7" borderId="0" xfId="0" applyFont="1" applyFill="1" applyAlignment="1">
      <alignment horizontal="left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9" fontId="19" fillId="5" borderId="2" xfId="2" applyFont="1" applyFill="1" applyBorder="1" applyAlignment="1" applyProtection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wrapText="1"/>
    </xf>
    <xf numFmtId="0" fontId="86" fillId="0" borderId="23" xfId="0" applyFont="1" applyBorder="1" applyAlignment="1">
      <alignment horizontal="center" vertical="center" wrapText="1"/>
    </xf>
    <xf numFmtId="0" fontId="89" fillId="16" borderId="92" xfId="0" applyFont="1" applyFill="1" applyBorder="1" applyAlignment="1">
      <alignment horizontal="center" vertical="center" wrapText="1"/>
    </xf>
    <xf numFmtId="0" fontId="88" fillId="16" borderId="93" xfId="0" applyFont="1" applyFill="1" applyBorder="1" applyAlignment="1">
      <alignment vertical="center" wrapText="1"/>
    </xf>
    <xf numFmtId="14" fontId="88" fillId="16" borderId="93" xfId="0" applyNumberFormat="1" applyFont="1" applyFill="1" applyBorder="1" applyAlignment="1">
      <alignment horizontal="center" vertical="center" wrapText="1"/>
    </xf>
    <xf numFmtId="0" fontId="88" fillId="16" borderId="93" xfId="0" applyFont="1" applyFill="1" applyBorder="1" applyAlignment="1">
      <alignment horizontal="center" vertical="center" wrapText="1"/>
    </xf>
    <xf numFmtId="0" fontId="76" fillId="17" borderId="93" xfId="0" applyFont="1" applyFill="1" applyBorder="1" applyAlignment="1">
      <alignment horizontal="center" vertical="center" wrapText="1"/>
    </xf>
    <xf numFmtId="0" fontId="88" fillId="16" borderId="94" xfId="0" applyFont="1" applyFill="1" applyBorder="1" applyAlignment="1">
      <alignment vertical="center" wrapText="1"/>
    </xf>
    <xf numFmtId="14" fontId="88" fillId="16" borderId="94" xfId="0" applyNumberFormat="1" applyFont="1" applyFill="1" applyBorder="1" applyAlignment="1">
      <alignment horizontal="center" vertical="center" wrapText="1"/>
    </xf>
    <xf numFmtId="0" fontId="88" fillId="16" borderId="94" xfId="0" applyFont="1" applyFill="1" applyBorder="1" applyAlignment="1">
      <alignment horizontal="center" vertical="center" wrapText="1"/>
    </xf>
    <xf numFmtId="0" fontId="76" fillId="17" borderId="94" xfId="0" applyFont="1" applyFill="1" applyBorder="1" applyAlignment="1">
      <alignment horizontal="center" vertical="center" wrapText="1"/>
    </xf>
    <xf numFmtId="0" fontId="76" fillId="18" borderId="94" xfId="0" applyFont="1" applyFill="1" applyBorder="1" applyAlignment="1">
      <alignment horizontal="center" vertical="center" wrapText="1"/>
    </xf>
    <xf numFmtId="0" fontId="76" fillId="19" borderId="94" xfId="0" applyFont="1" applyFill="1" applyBorder="1" applyAlignment="1">
      <alignment horizontal="center" vertical="center" wrapText="1"/>
    </xf>
    <xf numFmtId="0" fontId="87" fillId="16" borderId="92" xfId="0" applyFont="1" applyFill="1" applyBorder="1" applyAlignment="1">
      <alignment vertical="center" wrapText="1"/>
    </xf>
    <xf numFmtId="0" fontId="87" fillId="16" borderId="93" xfId="0" applyFont="1" applyFill="1" applyBorder="1" applyAlignment="1">
      <alignment horizontal="center" vertical="center" wrapText="1"/>
    </xf>
    <xf numFmtId="0" fontId="87" fillId="16" borderId="95" xfId="0" applyFont="1" applyFill="1" applyBorder="1" applyAlignment="1">
      <alignment horizontal="center" vertical="center" wrapText="1"/>
    </xf>
    <xf numFmtId="0" fontId="90" fillId="17" borderId="93" xfId="0" applyFont="1" applyFill="1" applyBorder="1" applyAlignment="1">
      <alignment horizontal="center" vertical="center" wrapText="1"/>
    </xf>
    <xf numFmtId="0" fontId="0" fillId="16" borderId="96" xfId="0" applyFill="1" applyBorder="1" applyAlignment="1">
      <alignment vertical="center" wrapText="1"/>
    </xf>
    <xf numFmtId="0" fontId="69" fillId="16" borderId="96" xfId="0" applyFont="1" applyFill="1" applyBorder="1" applyAlignment="1">
      <alignment vertical="center" wrapText="1"/>
    </xf>
    <xf numFmtId="0" fontId="87" fillId="16" borderId="97" xfId="0" applyFont="1" applyFill="1" applyBorder="1" applyAlignment="1">
      <alignment vertical="center" wrapText="1"/>
    </xf>
    <xf numFmtId="0" fontId="87" fillId="16" borderId="94" xfId="0" applyFont="1" applyFill="1" applyBorder="1" applyAlignment="1">
      <alignment horizontal="center" vertical="center" wrapText="1"/>
    </xf>
    <xf numFmtId="0" fontId="87" fillId="16" borderId="98" xfId="0" applyFont="1" applyFill="1" applyBorder="1" applyAlignment="1">
      <alignment horizontal="center" vertical="center" wrapText="1"/>
    </xf>
    <xf numFmtId="0" fontId="90" fillId="19" borderId="94" xfId="0" applyFont="1" applyFill="1" applyBorder="1" applyAlignment="1">
      <alignment horizontal="center" vertical="center" wrapText="1"/>
    </xf>
    <xf numFmtId="0" fontId="90" fillId="18" borderId="94" xfId="0" applyFont="1" applyFill="1" applyBorder="1" applyAlignment="1">
      <alignment horizontal="center" vertical="center" wrapText="1"/>
    </xf>
    <xf numFmtId="0" fontId="69" fillId="16" borderId="96" xfId="0" applyFont="1" applyFill="1" applyBorder="1" applyAlignment="1">
      <alignment horizontal="center" vertical="center" wrapText="1"/>
    </xf>
    <xf numFmtId="0" fontId="90" fillId="17" borderId="94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45" fillId="2" borderId="0" xfId="0" applyFont="1" applyFill="1"/>
    <xf numFmtId="0" fontId="13" fillId="2" borderId="0" xfId="0" applyFont="1" applyFill="1" applyAlignment="1">
      <alignment horizontal="left"/>
    </xf>
    <xf numFmtId="0" fontId="39" fillId="2" borderId="0" xfId="0" applyFont="1" applyFill="1" applyAlignment="1">
      <alignment horizontal="left"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44" fillId="2" borderId="2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left" vertical="center" wrapText="1"/>
    </xf>
    <xf numFmtId="0" fontId="50" fillId="2" borderId="2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left" vertical="center" wrapText="1"/>
    </xf>
    <xf numFmtId="14" fontId="49" fillId="2" borderId="2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wrapText="1"/>
    </xf>
    <xf numFmtId="0" fontId="32" fillId="2" borderId="0" xfId="0" applyFont="1" applyFill="1"/>
    <xf numFmtId="164" fontId="14" fillId="2" borderId="0" xfId="0" applyNumberFormat="1" applyFont="1" applyFill="1"/>
    <xf numFmtId="0" fontId="19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43" fillId="2" borderId="0" xfId="0" applyFont="1" applyFill="1" applyAlignment="1">
      <alignment horizontal="center" wrapText="1"/>
    </xf>
    <xf numFmtId="0" fontId="12" fillId="2" borderId="0" xfId="0" applyFont="1" applyFill="1"/>
    <xf numFmtId="0" fontId="19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9" fontId="31" fillId="2" borderId="2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9" fontId="3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textRotation="90" wrapText="1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49" fillId="2" borderId="8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49" fillId="2" borderId="4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12" fillId="2" borderId="25" xfId="0" applyFont="1" applyFill="1" applyBorder="1" applyAlignment="1">
      <alignment vertical="top"/>
    </xf>
    <xf numFmtId="0" fontId="12" fillId="2" borderId="12" xfId="0" applyFont="1" applyFill="1" applyBorder="1" applyAlignment="1">
      <alignment vertical="top"/>
    </xf>
    <xf numFmtId="0" fontId="12" fillId="2" borderId="26" xfId="0" applyFont="1" applyFill="1" applyBorder="1" applyAlignment="1">
      <alignment vertical="top"/>
    </xf>
    <xf numFmtId="0" fontId="14" fillId="2" borderId="0" xfId="0" applyFont="1" applyFill="1" applyAlignment="1">
      <alignment horizontal="center" vertical="center"/>
    </xf>
    <xf numFmtId="0" fontId="49" fillId="2" borderId="27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vertical="top" wrapText="1"/>
    </xf>
    <xf numFmtId="0" fontId="17" fillId="2" borderId="26" xfId="0" applyFont="1" applyFill="1" applyBorder="1" applyAlignment="1">
      <alignment vertical="top" wrapText="1"/>
    </xf>
    <xf numFmtId="0" fontId="17" fillId="2" borderId="0" xfId="0" applyFont="1" applyFill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 wrapText="1"/>
    </xf>
    <xf numFmtId="0" fontId="47" fillId="2" borderId="35" xfId="0" applyFont="1" applyFill="1" applyBorder="1" applyAlignment="1">
      <alignment horizontal="center" vertical="center" wrapText="1"/>
    </xf>
    <xf numFmtId="0" fontId="47" fillId="2" borderId="36" xfId="0" applyFont="1" applyFill="1" applyBorder="1" applyAlignment="1">
      <alignment horizontal="center" vertical="center" wrapText="1"/>
    </xf>
    <xf numFmtId="0" fontId="47" fillId="2" borderId="37" xfId="0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center" wrapText="1"/>
    </xf>
    <xf numFmtId="0" fontId="47" fillId="2" borderId="3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9" fontId="12" fillId="2" borderId="2" xfId="2" applyFont="1" applyFill="1" applyBorder="1" applyAlignment="1" applyProtection="1">
      <alignment horizontal="center" vertical="center"/>
    </xf>
    <xf numFmtId="0" fontId="49" fillId="2" borderId="26" xfId="0" applyFont="1" applyFill="1" applyBorder="1" applyAlignment="1">
      <alignment vertical="top"/>
    </xf>
    <xf numFmtId="0" fontId="49" fillId="2" borderId="12" xfId="0" applyFont="1" applyFill="1" applyBorder="1" applyAlignment="1">
      <alignment vertical="top"/>
    </xf>
    <xf numFmtId="0" fontId="49" fillId="2" borderId="25" xfId="0" applyFont="1" applyFill="1" applyBorder="1" applyAlignment="1">
      <alignment vertical="top"/>
    </xf>
    <xf numFmtId="0" fontId="88" fillId="2" borderId="2" xfId="0" applyFont="1" applyFill="1" applyBorder="1" applyAlignment="1">
      <alignment horizontal="center" vertical="center" wrapText="1"/>
    </xf>
    <xf numFmtId="0" fontId="88" fillId="2" borderId="10" xfId="0" applyFont="1" applyFill="1" applyBorder="1" applyAlignment="1">
      <alignment horizontal="left" vertical="center" wrapText="1"/>
    </xf>
    <xf numFmtId="14" fontId="88" fillId="2" borderId="2" xfId="0" applyNumberFormat="1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/>
    </xf>
    <xf numFmtId="0" fontId="91" fillId="2" borderId="11" xfId="0" applyFont="1" applyFill="1" applyBorder="1" applyAlignment="1">
      <alignment vertical="center" wrapText="1"/>
    </xf>
    <xf numFmtId="0" fontId="62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vertical="top" wrapText="1"/>
    </xf>
    <xf numFmtId="0" fontId="17" fillId="2" borderId="40" xfId="0" applyFont="1" applyFill="1" applyBorder="1" applyAlignment="1">
      <alignment vertical="top" wrapText="1"/>
    </xf>
    <xf numFmtId="0" fontId="17" fillId="2" borderId="41" xfId="0" applyFont="1" applyFill="1" applyBorder="1" applyAlignment="1">
      <alignment vertical="top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49" fillId="2" borderId="44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readingOrder="1"/>
    </xf>
    <xf numFmtId="0" fontId="1" fillId="2" borderId="46" xfId="0" applyFont="1" applyFill="1" applyBorder="1" applyAlignment="1">
      <alignment readingOrder="1"/>
    </xf>
    <xf numFmtId="0" fontId="49" fillId="2" borderId="47" xfId="0" applyFont="1" applyFill="1" applyBorder="1" applyAlignment="1">
      <alignment readingOrder="1"/>
    </xf>
    <xf numFmtId="0" fontId="1" fillId="2" borderId="48" xfId="0" applyFont="1" applyFill="1" applyBorder="1" applyAlignment="1">
      <alignment readingOrder="1"/>
    </xf>
    <xf numFmtId="0" fontId="1" fillId="2" borderId="1" xfId="0" applyFont="1" applyFill="1" applyBorder="1" applyAlignment="1">
      <alignment readingOrder="1"/>
    </xf>
    <xf numFmtId="0" fontId="49" fillId="4" borderId="1" xfId="0" applyFont="1" applyFill="1" applyBorder="1" applyAlignment="1">
      <alignment readingOrder="1"/>
    </xf>
    <xf numFmtId="0" fontId="1" fillId="4" borderId="1" xfId="0" applyFont="1" applyFill="1" applyBorder="1" applyAlignment="1">
      <alignment readingOrder="1"/>
    </xf>
    <xf numFmtId="0" fontId="49" fillId="4" borderId="49" xfId="0" applyFont="1" applyFill="1" applyBorder="1" applyAlignment="1">
      <alignment readingOrder="1"/>
    </xf>
    <xf numFmtId="0" fontId="49" fillId="2" borderId="49" xfId="0" applyFont="1" applyFill="1" applyBorder="1" applyAlignment="1">
      <alignment readingOrder="1"/>
    </xf>
    <xf numFmtId="0" fontId="1" fillId="2" borderId="50" xfId="0" applyFont="1" applyFill="1" applyBorder="1" applyAlignment="1">
      <alignment readingOrder="1"/>
    </xf>
    <xf numFmtId="0" fontId="1" fillId="2" borderId="51" xfId="0" applyFont="1" applyFill="1" applyBorder="1" applyAlignment="1">
      <alignment readingOrder="1"/>
    </xf>
    <xf numFmtId="0" fontId="49" fillId="2" borderId="52" xfId="0" applyFont="1" applyFill="1" applyBorder="1" applyAlignment="1">
      <alignment readingOrder="1"/>
    </xf>
    <xf numFmtId="0" fontId="48" fillId="0" borderId="53" xfId="0" applyFont="1" applyBorder="1" applyAlignment="1">
      <alignment wrapText="1" readingOrder="1"/>
    </xf>
    <xf numFmtId="0" fontId="53" fillId="2" borderId="53" xfId="0" applyFont="1" applyFill="1" applyBorder="1" applyAlignment="1">
      <alignment horizontal="center" vertical="center" wrapText="1"/>
    </xf>
    <xf numFmtId="0" fontId="49" fillId="2" borderId="53" xfId="0" applyFont="1" applyFill="1" applyBorder="1" applyAlignment="1">
      <alignment horizontal="center" vertical="center" wrapText="1"/>
    </xf>
    <xf numFmtId="14" fontId="48" fillId="2" borderId="53" xfId="0" applyNumberFormat="1" applyFont="1" applyFill="1" applyBorder="1" applyAlignment="1">
      <alignment horizontal="left" wrapText="1" readingOrder="1"/>
    </xf>
    <xf numFmtId="0" fontId="48" fillId="2" borderId="53" xfId="0" applyFont="1" applyFill="1" applyBorder="1" applyAlignment="1">
      <alignment horizontal="left" vertical="center" wrapText="1"/>
    </xf>
    <xf numFmtId="0" fontId="63" fillId="2" borderId="2" xfId="0" applyFont="1" applyFill="1" applyBorder="1" applyAlignment="1">
      <alignment horizontal="center" vertical="center"/>
    </xf>
    <xf numFmtId="0" fontId="48" fillId="2" borderId="53" xfId="0" applyFont="1" applyFill="1" applyBorder="1" applyAlignment="1">
      <alignment wrapText="1" readingOrder="1"/>
    </xf>
    <xf numFmtId="0" fontId="46" fillId="2" borderId="5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4" fillId="2" borderId="53" xfId="0" applyFont="1" applyFill="1" applyBorder="1" applyAlignment="1">
      <alignment horizontal="center" vertical="center"/>
    </xf>
    <xf numFmtId="0" fontId="47" fillId="2" borderId="53" xfId="0" applyFont="1" applyFill="1" applyBorder="1" applyAlignment="1">
      <alignment horizontal="center" vertical="center" wrapText="1"/>
    </xf>
    <xf numFmtId="0" fontId="47" fillId="2" borderId="53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wrapText="1" readingOrder="1"/>
    </xf>
    <xf numFmtId="0" fontId="13" fillId="2" borderId="53" xfId="0" applyFont="1" applyFill="1" applyBorder="1" applyAlignment="1">
      <alignment horizontal="left" vertical="center" wrapText="1" readingOrder="1"/>
    </xf>
    <xf numFmtId="0" fontId="64" fillId="2" borderId="5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" fillId="2" borderId="47" xfId="0" applyFont="1" applyFill="1" applyBorder="1" applyAlignment="1">
      <alignment readingOrder="1"/>
    </xf>
    <xf numFmtId="0" fontId="49" fillId="4" borderId="48" xfId="0" applyFont="1" applyFill="1" applyBorder="1" applyAlignment="1">
      <alignment readingOrder="1"/>
    </xf>
    <xf numFmtId="0" fontId="49" fillId="2" borderId="0" xfId="0" applyFont="1" applyFill="1" applyAlignment="1">
      <alignment vertical="top"/>
    </xf>
    <xf numFmtId="0" fontId="1" fillId="2" borderId="49" xfId="0" applyFont="1" applyFill="1" applyBorder="1" applyAlignment="1">
      <alignment readingOrder="1"/>
    </xf>
    <xf numFmtId="0" fontId="49" fillId="4" borderId="50" xfId="0" applyFont="1" applyFill="1" applyBorder="1" applyAlignment="1">
      <alignment readingOrder="1"/>
    </xf>
    <xf numFmtId="0" fontId="1" fillId="4" borderId="51" xfId="0" applyFont="1" applyFill="1" applyBorder="1" applyAlignment="1">
      <alignment readingOrder="1"/>
    </xf>
    <xf numFmtId="0" fontId="49" fillId="4" borderId="52" xfId="0" applyFont="1" applyFill="1" applyBorder="1" applyAlignment="1">
      <alignment readingOrder="1"/>
    </xf>
    <xf numFmtId="0" fontId="49" fillId="0" borderId="0" xfId="0" applyFont="1"/>
    <xf numFmtId="14" fontId="48" fillId="2" borderId="54" xfId="0" applyNumberFormat="1" applyFont="1" applyFill="1" applyBorder="1" applyAlignment="1">
      <alignment horizontal="left" readingOrder="1"/>
    </xf>
    <xf numFmtId="0" fontId="48" fillId="2" borderId="54" xfId="0" applyFont="1" applyFill="1" applyBorder="1" applyAlignment="1">
      <alignment wrapText="1" readingOrder="1"/>
    </xf>
    <xf numFmtId="0" fontId="65" fillId="2" borderId="54" xfId="0" applyFont="1" applyFill="1" applyBorder="1" applyAlignment="1">
      <alignment readingOrder="1"/>
    </xf>
    <xf numFmtId="0" fontId="48" fillId="2" borderId="54" xfId="0" applyFont="1" applyFill="1" applyBorder="1" applyAlignment="1">
      <alignment readingOrder="1"/>
    </xf>
    <xf numFmtId="0" fontId="48" fillId="2" borderId="2" xfId="0" applyFont="1" applyFill="1" applyBorder="1" applyAlignment="1">
      <alignment readingOrder="1"/>
    </xf>
    <xf numFmtId="0" fontId="48" fillId="2" borderId="2" xfId="0" applyFont="1" applyFill="1" applyBorder="1" applyAlignment="1">
      <alignment wrapText="1" readingOrder="1"/>
    </xf>
    <xf numFmtId="0" fontId="65" fillId="2" borderId="2" xfId="0" applyFont="1" applyFill="1" applyBorder="1" applyAlignment="1">
      <alignment readingOrder="1"/>
    </xf>
    <xf numFmtId="0" fontId="47" fillId="2" borderId="36" xfId="0" applyFont="1" applyFill="1" applyBorder="1" applyAlignment="1">
      <alignment horizontal="center" vertical="center"/>
    </xf>
    <xf numFmtId="0" fontId="47" fillId="2" borderId="55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vertical="center" wrapText="1"/>
    </xf>
    <xf numFmtId="0" fontId="11" fillId="5" borderId="0" xfId="0" applyFont="1" applyFill="1" applyAlignment="1">
      <alignment horizontal="left" vertical="center" wrapText="1"/>
    </xf>
    <xf numFmtId="0" fontId="92" fillId="5" borderId="0" xfId="0" applyFont="1" applyFill="1" applyAlignment="1">
      <alignment horizontal="left" vertical="center" wrapText="1"/>
    </xf>
    <xf numFmtId="0" fontId="93" fillId="20" borderId="99" xfId="0" applyFont="1" applyFill="1" applyBorder="1" applyAlignment="1">
      <alignment horizontal="center" vertical="center"/>
    </xf>
    <xf numFmtId="0" fontId="6" fillId="0" borderId="91" xfId="0" applyFont="1" applyBorder="1"/>
    <xf numFmtId="0" fontId="94" fillId="7" borderId="100" xfId="0" applyFont="1" applyFill="1" applyBorder="1" applyAlignment="1">
      <alignment horizontal="left" vertical="center" wrapText="1"/>
    </xf>
    <xf numFmtId="0" fontId="6" fillId="0" borderId="101" xfId="0" applyFont="1" applyBorder="1"/>
    <xf numFmtId="0" fontId="6" fillId="0" borderId="102" xfId="0" applyFont="1" applyBorder="1"/>
    <xf numFmtId="0" fontId="94" fillId="7" borderId="89" xfId="0" applyFont="1" applyFill="1" applyBorder="1" applyAlignment="1">
      <alignment horizontal="left" vertical="center" wrapText="1"/>
    </xf>
    <xf numFmtId="0" fontId="6" fillId="0" borderId="90" xfId="0" applyFont="1" applyBorder="1"/>
    <xf numFmtId="0" fontId="6" fillId="0" borderId="88" xfId="0" applyFont="1" applyBorder="1"/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75" fillId="20" borderId="99" xfId="0" applyFont="1" applyFill="1" applyBorder="1" applyAlignment="1">
      <alignment horizontal="center" wrapText="1"/>
    </xf>
    <xf numFmtId="0" fontId="2" fillId="0" borderId="91" xfId="0" applyFont="1" applyBorder="1"/>
    <xf numFmtId="0" fontId="7" fillId="21" borderId="58" xfId="0" applyFont="1" applyFill="1" applyBorder="1" applyAlignment="1">
      <alignment horizontal="left" wrapText="1"/>
    </xf>
    <xf numFmtId="0" fontId="7" fillId="21" borderId="59" xfId="0" applyFont="1" applyFill="1" applyBorder="1" applyAlignment="1">
      <alignment horizontal="left" wrapText="1"/>
    </xf>
    <xf numFmtId="0" fontId="7" fillId="21" borderId="16" xfId="0" applyFont="1" applyFill="1" applyBorder="1" applyAlignment="1">
      <alignment horizontal="left" wrapText="1"/>
    </xf>
    <xf numFmtId="0" fontId="7" fillId="21" borderId="17" xfId="0" applyFont="1" applyFill="1" applyBorder="1" applyAlignment="1">
      <alignment horizontal="left" wrapText="1"/>
    </xf>
    <xf numFmtId="0" fontId="31" fillId="7" borderId="60" xfId="0" applyFont="1" applyFill="1" applyBorder="1" applyAlignment="1">
      <alignment horizontal="center" vertical="center" wrapText="1"/>
    </xf>
    <xf numFmtId="0" fontId="31" fillId="7" borderId="61" xfId="0" applyFont="1" applyFill="1" applyBorder="1" applyAlignment="1">
      <alignment horizontal="center" vertical="center" wrapText="1"/>
    </xf>
    <xf numFmtId="0" fontId="31" fillId="7" borderId="62" xfId="0" applyFont="1" applyFill="1" applyBorder="1" applyAlignment="1">
      <alignment horizontal="center" vertical="center" wrapText="1"/>
    </xf>
    <xf numFmtId="0" fontId="31" fillId="7" borderId="63" xfId="0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31" fillId="7" borderId="64" xfId="0" applyFont="1" applyFill="1" applyBorder="1" applyAlignment="1">
      <alignment horizontal="center" vertical="center" wrapText="1"/>
    </xf>
    <xf numFmtId="0" fontId="31" fillId="7" borderId="65" xfId="0" applyFont="1" applyFill="1" applyBorder="1" applyAlignment="1">
      <alignment horizontal="center" vertical="center" wrapText="1"/>
    </xf>
    <xf numFmtId="0" fontId="31" fillId="7" borderId="66" xfId="0" applyFont="1" applyFill="1" applyBorder="1" applyAlignment="1">
      <alignment horizontal="center" vertical="center" wrapText="1"/>
    </xf>
    <xf numFmtId="0" fontId="31" fillId="7" borderId="67" xfId="0" applyFont="1" applyFill="1" applyBorder="1" applyAlignment="1">
      <alignment horizontal="center" vertical="center" wrapText="1"/>
    </xf>
    <xf numFmtId="0" fontId="95" fillId="20" borderId="100" xfId="0" applyFont="1" applyFill="1" applyBorder="1" applyAlignment="1">
      <alignment horizontal="left" vertical="center" wrapText="1"/>
    </xf>
    <xf numFmtId="0" fontId="30" fillId="0" borderId="103" xfId="0" applyFont="1" applyBorder="1"/>
    <xf numFmtId="0" fontId="30" fillId="0" borderId="86" xfId="0" applyFont="1" applyBorder="1"/>
    <xf numFmtId="0" fontId="30" fillId="0" borderId="102" xfId="0" applyFont="1" applyBorder="1"/>
    <xf numFmtId="0" fontId="30" fillId="0" borderId="104" xfId="0" applyFont="1" applyBorder="1"/>
    <xf numFmtId="0" fontId="30" fillId="0" borderId="105" xfId="0" applyFont="1" applyBorder="1"/>
    <xf numFmtId="0" fontId="96" fillId="7" borderId="100" xfId="0" applyFont="1" applyFill="1" applyBorder="1" applyAlignment="1">
      <alignment horizontal="left" vertical="center" wrapText="1" readingOrder="1"/>
    </xf>
    <xf numFmtId="0" fontId="31" fillId="0" borderId="103" xfId="0" applyFont="1" applyBorder="1"/>
    <xf numFmtId="0" fontId="31" fillId="0" borderId="86" xfId="0" applyFont="1" applyBorder="1"/>
    <xf numFmtId="0" fontId="31" fillId="0" borderId="102" xfId="0" applyFont="1" applyBorder="1"/>
    <xf numFmtId="0" fontId="31" fillId="0" borderId="104" xfId="0" applyFont="1" applyBorder="1"/>
    <xf numFmtId="0" fontId="31" fillId="0" borderId="105" xfId="0" applyFont="1" applyBorder="1"/>
    <xf numFmtId="0" fontId="96" fillId="7" borderId="99" xfId="0" applyFont="1" applyFill="1" applyBorder="1" applyAlignment="1">
      <alignment horizontal="left" vertical="center" wrapText="1"/>
    </xf>
    <xf numFmtId="0" fontId="29" fillId="0" borderId="106" xfId="0" applyFont="1" applyBorder="1"/>
    <xf numFmtId="0" fontId="29" fillId="0" borderId="91" xfId="0" applyFont="1" applyBorder="1"/>
    <xf numFmtId="0" fontId="97" fillId="7" borderId="99" xfId="0" applyFont="1" applyFill="1" applyBorder="1" applyAlignment="1">
      <alignment horizontal="center" vertical="center" wrapText="1"/>
    </xf>
    <xf numFmtId="0" fontId="97" fillId="7" borderId="106" xfId="0" applyFont="1" applyFill="1" applyBorder="1" applyAlignment="1">
      <alignment horizontal="center" vertical="center" wrapText="1"/>
    </xf>
    <xf numFmtId="0" fontId="97" fillId="7" borderId="9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left" vertical="center" wrapText="1"/>
    </xf>
    <xf numFmtId="0" fontId="69" fillId="13" borderId="0" xfId="0" applyFont="1" applyFill="1" applyAlignment="1">
      <alignment horizontal="center" vertical="center" textRotation="90" wrapText="1"/>
    </xf>
    <xf numFmtId="0" fontId="28" fillId="7" borderId="0" xfId="0" applyFont="1" applyFill="1" applyAlignment="1">
      <alignment horizontal="left"/>
    </xf>
    <xf numFmtId="0" fontId="98" fillId="7" borderId="58" xfId="0" applyFont="1" applyFill="1" applyBorder="1" applyAlignment="1">
      <alignment horizontal="left" vertical="center" wrapText="1"/>
    </xf>
    <xf numFmtId="0" fontId="98" fillId="7" borderId="68" xfId="0" applyFont="1" applyFill="1" applyBorder="1" applyAlignment="1">
      <alignment horizontal="left" vertical="center" wrapText="1"/>
    </xf>
    <xf numFmtId="0" fontId="98" fillId="7" borderId="59" xfId="0" applyFont="1" applyFill="1" applyBorder="1" applyAlignment="1">
      <alignment horizontal="left" vertical="center" wrapText="1"/>
    </xf>
    <xf numFmtId="0" fontId="98" fillId="7" borderId="14" xfId="0" applyFont="1" applyFill="1" applyBorder="1" applyAlignment="1">
      <alignment horizontal="left" vertical="center" wrapText="1"/>
    </xf>
    <xf numFmtId="0" fontId="98" fillId="7" borderId="0" xfId="0" applyFont="1" applyFill="1" applyAlignment="1">
      <alignment horizontal="left" vertical="center" wrapText="1"/>
    </xf>
    <xf numFmtId="0" fontId="98" fillId="7" borderId="15" xfId="0" applyFont="1" applyFill="1" applyBorder="1" applyAlignment="1">
      <alignment horizontal="left" vertical="center" wrapText="1"/>
    </xf>
    <xf numFmtId="0" fontId="98" fillId="7" borderId="16" xfId="0" applyFont="1" applyFill="1" applyBorder="1" applyAlignment="1">
      <alignment horizontal="left" vertical="center" wrapText="1"/>
    </xf>
    <xf numFmtId="0" fontId="98" fillId="7" borderId="9" xfId="0" applyFont="1" applyFill="1" applyBorder="1" applyAlignment="1">
      <alignment horizontal="left" vertical="center" wrapText="1"/>
    </xf>
    <xf numFmtId="0" fontId="98" fillId="7" borderId="17" xfId="0" applyFont="1" applyFill="1" applyBorder="1" applyAlignment="1">
      <alignment horizontal="left" vertical="center" wrapText="1"/>
    </xf>
    <xf numFmtId="0" fontId="17" fillId="7" borderId="58" xfId="0" applyFont="1" applyFill="1" applyBorder="1" applyAlignment="1">
      <alignment horizontal="left" vertical="center" wrapText="1"/>
    </xf>
    <xf numFmtId="0" fontId="17" fillId="7" borderId="68" xfId="0" applyFont="1" applyFill="1" applyBorder="1" applyAlignment="1">
      <alignment horizontal="left" vertical="center" wrapText="1"/>
    </xf>
    <xf numFmtId="0" fontId="17" fillId="7" borderId="59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0" fontId="17" fillId="7" borderId="15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99" fillId="16" borderId="107" xfId="0" applyFont="1" applyFill="1" applyBorder="1" applyAlignment="1">
      <alignment horizontal="left" vertical="center" wrapText="1"/>
    </xf>
    <xf numFmtId="0" fontId="99" fillId="16" borderId="0" xfId="0" applyFont="1" applyFill="1" applyAlignment="1">
      <alignment horizontal="left" vertical="center" wrapText="1"/>
    </xf>
    <xf numFmtId="0" fontId="99" fillId="16" borderId="15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16" fillId="22" borderId="69" xfId="0" applyFont="1" applyFill="1" applyBorder="1" applyAlignment="1">
      <alignment horizontal="left" vertical="center"/>
    </xf>
    <xf numFmtId="0" fontId="16" fillId="22" borderId="70" xfId="0" applyFont="1" applyFill="1" applyBorder="1" applyAlignment="1">
      <alignment horizontal="left" vertical="center"/>
    </xf>
    <xf numFmtId="0" fontId="16" fillId="22" borderId="71" xfId="0" applyFont="1" applyFill="1" applyBorder="1" applyAlignment="1">
      <alignment horizontal="left" vertical="center"/>
    </xf>
    <xf numFmtId="0" fontId="16" fillId="22" borderId="72" xfId="0" applyFont="1" applyFill="1" applyBorder="1" applyAlignment="1">
      <alignment horizontal="left" vertical="center"/>
    </xf>
    <xf numFmtId="0" fontId="16" fillId="22" borderId="73" xfId="0" applyFont="1" applyFill="1" applyBorder="1" applyAlignment="1">
      <alignment horizontal="left" vertical="center"/>
    </xf>
    <xf numFmtId="0" fontId="16" fillId="22" borderId="74" xfId="0" applyFont="1" applyFill="1" applyBorder="1" applyAlignment="1">
      <alignment horizontal="left" vertical="center"/>
    </xf>
    <xf numFmtId="0" fontId="16" fillId="22" borderId="75" xfId="0" applyFont="1" applyFill="1" applyBorder="1" applyAlignment="1">
      <alignment horizontal="left" vertical="center"/>
    </xf>
    <xf numFmtId="0" fontId="16" fillId="22" borderId="76" xfId="0" applyFont="1" applyFill="1" applyBorder="1" applyAlignment="1">
      <alignment horizontal="left" vertical="center"/>
    </xf>
    <xf numFmtId="0" fontId="17" fillId="10" borderId="77" xfId="0" applyFont="1" applyFill="1" applyBorder="1" applyAlignment="1">
      <alignment horizontal="left" vertical="center" wrapText="1"/>
    </xf>
    <xf numFmtId="0" fontId="17" fillId="10" borderId="78" xfId="0" applyFont="1" applyFill="1" applyBorder="1" applyAlignment="1">
      <alignment horizontal="left" vertical="center" wrapText="1"/>
    </xf>
    <xf numFmtId="0" fontId="17" fillId="10" borderId="79" xfId="0" applyFont="1" applyFill="1" applyBorder="1" applyAlignment="1">
      <alignment horizontal="left" vertical="center" wrapText="1"/>
    </xf>
    <xf numFmtId="0" fontId="17" fillId="10" borderId="80" xfId="0" applyFont="1" applyFill="1" applyBorder="1" applyAlignment="1">
      <alignment horizontal="left" vertical="center" wrapText="1"/>
    </xf>
    <xf numFmtId="0" fontId="17" fillId="10" borderId="11" xfId="0" applyFont="1" applyFill="1" applyBorder="1" applyAlignment="1">
      <alignment horizontal="left" vertical="center" wrapText="1"/>
    </xf>
    <xf numFmtId="0" fontId="18" fillId="9" borderId="13" xfId="0" applyFont="1" applyFill="1" applyBorder="1" applyAlignment="1">
      <alignment horizontal="center" vertical="center"/>
    </xf>
    <xf numFmtId="0" fontId="100" fillId="12" borderId="11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81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82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 wrapText="1"/>
    </xf>
    <xf numFmtId="0" fontId="100" fillId="23" borderId="58" xfId="0" applyFont="1" applyFill="1" applyBorder="1" applyAlignment="1">
      <alignment horizontal="center" vertical="center" wrapText="1"/>
    </xf>
    <xf numFmtId="0" fontId="100" fillId="23" borderId="68" xfId="0" applyFont="1" applyFill="1" applyBorder="1" applyAlignment="1">
      <alignment horizontal="center" vertical="center" wrapText="1"/>
    </xf>
    <xf numFmtId="0" fontId="100" fillId="23" borderId="59" xfId="0" applyFont="1" applyFill="1" applyBorder="1" applyAlignment="1">
      <alignment horizontal="center" vertical="center" wrapText="1"/>
    </xf>
    <xf numFmtId="0" fontId="100" fillId="23" borderId="16" xfId="0" applyFont="1" applyFill="1" applyBorder="1" applyAlignment="1">
      <alignment horizontal="center" vertical="center" wrapText="1"/>
    </xf>
    <xf numFmtId="0" fontId="100" fillId="23" borderId="9" xfId="0" applyFont="1" applyFill="1" applyBorder="1" applyAlignment="1">
      <alignment horizontal="center" vertical="center" wrapText="1"/>
    </xf>
    <xf numFmtId="0" fontId="100" fillId="23" borderId="17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88" fillId="24" borderId="58" xfId="0" applyFont="1" applyFill="1" applyBorder="1" applyAlignment="1">
      <alignment horizontal="left" vertical="center" wrapText="1"/>
    </xf>
    <xf numFmtId="0" fontId="88" fillId="24" borderId="68" xfId="0" applyFont="1" applyFill="1" applyBorder="1" applyAlignment="1">
      <alignment horizontal="left" vertical="center" wrapText="1"/>
    </xf>
    <xf numFmtId="0" fontId="88" fillId="24" borderId="59" xfId="0" applyFont="1" applyFill="1" applyBorder="1" applyAlignment="1">
      <alignment horizontal="left" vertical="center" wrapText="1"/>
    </xf>
    <xf numFmtId="0" fontId="88" fillId="24" borderId="14" xfId="0" applyFont="1" applyFill="1" applyBorder="1" applyAlignment="1">
      <alignment horizontal="left" vertical="center" wrapText="1"/>
    </xf>
    <xf numFmtId="0" fontId="88" fillId="24" borderId="0" xfId="0" applyFont="1" applyFill="1" applyAlignment="1">
      <alignment horizontal="left" vertical="center" wrapText="1"/>
    </xf>
    <xf numFmtId="0" fontId="88" fillId="24" borderId="15" xfId="0" applyFont="1" applyFill="1" applyBorder="1" applyAlignment="1">
      <alignment horizontal="left" vertical="center" wrapText="1"/>
    </xf>
    <xf numFmtId="0" fontId="88" fillId="24" borderId="16" xfId="0" applyFont="1" applyFill="1" applyBorder="1" applyAlignment="1">
      <alignment horizontal="left" vertical="center" wrapText="1"/>
    </xf>
    <xf numFmtId="0" fontId="88" fillId="24" borderId="9" xfId="0" applyFont="1" applyFill="1" applyBorder="1" applyAlignment="1">
      <alignment horizontal="left" vertical="center" wrapText="1"/>
    </xf>
    <xf numFmtId="0" fontId="88" fillId="24" borderId="17" xfId="0" applyFont="1" applyFill="1" applyBorder="1" applyAlignment="1">
      <alignment horizontal="left" vertical="center" wrapText="1"/>
    </xf>
    <xf numFmtId="0" fontId="49" fillId="2" borderId="27" xfId="0" applyFont="1" applyFill="1" applyBorder="1" applyAlignment="1">
      <alignment horizontal="left" vertical="center" wrapText="1"/>
    </xf>
    <xf numFmtId="0" fontId="49" fillId="2" borderId="28" xfId="0" applyFont="1" applyFill="1" applyBorder="1" applyAlignment="1">
      <alignment horizontal="left" vertical="center" wrapText="1"/>
    </xf>
    <xf numFmtId="0" fontId="49" fillId="2" borderId="3" xfId="0" applyFont="1" applyFill="1" applyBorder="1" applyAlignment="1">
      <alignment horizontal="left" vertical="center" wrapText="1"/>
    </xf>
    <xf numFmtId="0" fontId="49" fillId="2" borderId="8" xfId="0" applyFont="1" applyFill="1" applyBorder="1" applyAlignment="1">
      <alignment horizontal="left" vertical="center" wrapText="1"/>
    </xf>
    <xf numFmtId="0" fontId="49" fillId="2" borderId="0" xfId="0" applyFont="1" applyFill="1" applyAlignment="1">
      <alignment horizontal="left" vertical="center" wrapText="1"/>
    </xf>
    <xf numFmtId="0" fontId="49" fillId="2" borderId="4" xfId="0" applyFont="1" applyFill="1" applyBorder="1" applyAlignment="1">
      <alignment horizontal="left" vertical="center" wrapText="1"/>
    </xf>
    <xf numFmtId="0" fontId="49" fillId="2" borderId="25" xfId="0" applyFont="1" applyFill="1" applyBorder="1" applyAlignment="1">
      <alignment horizontal="left" vertical="center" wrapText="1"/>
    </xf>
    <xf numFmtId="0" fontId="49" fillId="2" borderId="12" xfId="0" applyFont="1" applyFill="1" applyBorder="1" applyAlignment="1">
      <alignment horizontal="left" vertical="center" wrapText="1"/>
    </xf>
    <xf numFmtId="0" fontId="49" fillId="2" borderId="26" xfId="0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49" fillId="2" borderId="27" xfId="0" applyFont="1" applyFill="1" applyBorder="1" applyAlignment="1">
      <alignment horizontal="left" vertical="top" wrapText="1"/>
    </xf>
    <xf numFmtId="0" fontId="49" fillId="2" borderId="28" xfId="0" applyFont="1" applyFill="1" applyBorder="1" applyAlignment="1">
      <alignment horizontal="left" vertical="top"/>
    </xf>
    <xf numFmtId="0" fontId="49" fillId="2" borderId="3" xfId="0" applyFont="1" applyFill="1" applyBorder="1" applyAlignment="1">
      <alignment horizontal="left" vertical="top"/>
    </xf>
    <xf numFmtId="0" fontId="49" fillId="2" borderId="8" xfId="0" applyFont="1" applyFill="1" applyBorder="1" applyAlignment="1">
      <alignment horizontal="left" vertical="top"/>
    </xf>
    <xf numFmtId="0" fontId="49" fillId="2" borderId="0" xfId="0" applyFont="1" applyFill="1" applyAlignment="1">
      <alignment horizontal="left" vertical="top"/>
    </xf>
    <xf numFmtId="0" fontId="49" fillId="2" borderId="4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88" fillId="7" borderId="58" xfId="0" applyFont="1" applyFill="1" applyBorder="1" applyAlignment="1">
      <alignment horizontal="left" vertical="center" wrapText="1"/>
    </xf>
    <xf numFmtId="0" fontId="88" fillId="7" borderId="68" xfId="0" applyFont="1" applyFill="1" applyBorder="1" applyAlignment="1">
      <alignment horizontal="left" vertical="center" wrapText="1"/>
    </xf>
    <xf numFmtId="0" fontId="88" fillId="7" borderId="59" xfId="0" applyFont="1" applyFill="1" applyBorder="1" applyAlignment="1">
      <alignment horizontal="left" vertical="center" wrapText="1"/>
    </xf>
    <xf numFmtId="0" fontId="88" fillId="7" borderId="58" xfId="0" applyFont="1" applyFill="1" applyBorder="1" applyAlignment="1">
      <alignment horizontal="left" vertical="top" wrapText="1"/>
    </xf>
    <xf numFmtId="0" fontId="88" fillId="7" borderId="68" xfId="0" applyFont="1" applyFill="1" applyBorder="1" applyAlignment="1">
      <alignment horizontal="left" vertical="top" wrapText="1"/>
    </xf>
    <xf numFmtId="0" fontId="88" fillId="7" borderId="59" xfId="0" applyFont="1" applyFill="1" applyBorder="1" applyAlignment="1">
      <alignment horizontal="left" vertical="top" wrapText="1"/>
    </xf>
    <xf numFmtId="0" fontId="49" fillId="4" borderId="83" xfId="0" applyFont="1" applyFill="1" applyBorder="1" applyAlignment="1">
      <alignment horizontal="left" vertical="center" wrapText="1"/>
    </xf>
    <xf numFmtId="0" fontId="49" fillId="4" borderId="7" xfId="0" applyFont="1" applyFill="1" applyBorder="1" applyAlignment="1">
      <alignment horizontal="left" vertical="center" wrapText="1"/>
    </xf>
    <xf numFmtId="0" fontId="18" fillId="2" borderId="55" xfId="0" applyFont="1" applyFill="1" applyBorder="1" applyAlignment="1">
      <alignment horizontal="center" vertical="center"/>
    </xf>
    <xf numFmtId="0" fontId="19" fillId="2" borderId="84" xfId="0" applyFont="1" applyFill="1" applyBorder="1" applyAlignment="1">
      <alignment horizontal="center" vertical="center"/>
    </xf>
    <xf numFmtId="0" fontId="49" fillId="4" borderId="8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24"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58"/>
      </font>
      <fill>
        <patternFill patternType="solid">
          <fgColor indexed="60"/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74" name="shapetype_202" hidden="1">
          <a:extLst>
            <a:ext uri="{FF2B5EF4-FFF2-40B4-BE49-F238E27FC236}">
              <a16:creationId xmlns:a16="http://schemas.microsoft.com/office/drawing/2014/main" id="{44F58A7D-2519-797D-6C4B-158FB29F91E4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75" name="Text Box 12" hidden="1">
          <a:extLst>
            <a:ext uri="{FF2B5EF4-FFF2-40B4-BE49-F238E27FC236}">
              <a16:creationId xmlns:a16="http://schemas.microsoft.com/office/drawing/2014/main" id="{0574A0DD-E69D-B4F5-4E6C-6F1C3AFA5B9E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76" name="Text Box 10" hidden="1">
          <a:extLst>
            <a:ext uri="{FF2B5EF4-FFF2-40B4-BE49-F238E27FC236}">
              <a16:creationId xmlns:a16="http://schemas.microsoft.com/office/drawing/2014/main" id="{173775C9-446F-C452-B2D4-1BADE0F26E2A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77" name="Text Box 8" hidden="1">
          <a:extLst>
            <a:ext uri="{FF2B5EF4-FFF2-40B4-BE49-F238E27FC236}">
              <a16:creationId xmlns:a16="http://schemas.microsoft.com/office/drawing/2014/main" id="{D419FC6B-090F-4B1D-5245-5111D0B9788D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78" name="Text Box 6" hidden="1">
          <a:extLst>
            <a:ext uri="{FF2B5EF4-FFF2-40B4-BE49-F238E27FC236}">
              <a16:creationId xmlns:a16="http://schemas.microsoft.com/office/drawing/2014/main" id="{33903540-C395-8BBC-FBC3-A95E6952007D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79" name="Text Box 4" hidden="1">
          <a:extLst>
            <a:ext uri="{FF2B5EF4-FFF2-40B4-BE49-F238E27FC236}">
              <a16:creationId xmlns:a16="http://schemas.microsoft.com/office/drawing/2014/main" id="{CDA1BE8A-1990-BC8D-C0C6-566C1D87BA45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56</xdr:row>
      <xdr:rowOff>190500</xdr:rowOff>
    </xdr:to>
    <xdr:sp macro="" textlink="">
      <xdr:nvSpPr>
        <xdr:cNvPr id="204480" name="Text Box 2" hidden="1">
          <a:extLst>
            <a:ext uri="{FF2B5EF4-FFF2-40B4-BE49-F238E27FC236}">
              <a16:creationId xmlns:a16="http://schemas.microsoft.com/office/drawing/2014/main" id="{CA693A6E-E2B2-37E2-48FD-69EB3C1865B9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575691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238125</xdr:colOff>
      <xdr:row>77</xdr:row>
      <xdr:rowOff>95250</xdr:rowOff>
    </xdr:from>
    <xdr:to>
      <xdr:col>1</xdr:col>
      <xdr:colOff>19050</xdr:colOff>
      <xdr:row>78</xdr:row>
      <xdr:rowOff>200025</xdr:rowOff>
    </xdr:to>
    <xdr:sp macro="" textlink="">
      <xdr:nvSpPr>
        <xdr:cNvPr id="204481" name="Bent - Seta para cima 2">
          <a:extLst>
            <a:ext uri="{FF2B5EF4-FFF2-40B4-BE49-F238E27FC236}">
              <a16:creationId xmlns:a16="http://schemas.microsoft.com/office/drawing/2014/main" id="{9307553E-232B-8689-0C67-958AFE513EDD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2887" y="63612713"/>
          <a:ext cx="371475" cy="381000"/>
        </a:xfrm>
        <a:custGeom>
          <a:avLst/>
          <a:gdLst>
            <a:gd name="T0" fmla="*/ 0 w 565785"/>
            <a:gd name="T1" fmla="*/ 0 h 975995"/>
            <a:gd name="T2" fmla="*/ 137 w 565785"/>
            <a:gd name="T3" fmla="*/ 0 h 975995"/>
            <a:gd name="T4" fmla="*/ 137 w 565785"/>
            <a:gd name="T5" fmla="*/ 0 h 975995"/>
            <a:gd name="T6" fmla="*/ 109 w 565785"/>
            <a:gd name="T7" fmla="*/ 0 h 975995"/>
            <a:gd name="T8" fmla="*/ 163 w 565785"/>
            <a:gd name="T9" fmla="*/ 0 h 975995"/>
            <a:gd name="T10" fmla="*/ 218 w 565785"/>
            <a:gd name="T11" fmla="*/ 0 h 975995"/>
            <a:gd name="T12" fmla="*/ 191 w 565785"/>
            <a:gd name="T13" fmla="*/ 0 h 975995"/>
            <a:gd name="T14" fmla="*/ 191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47" name="shapetype_202" hidden="1">
          <a:extLst>
            <a:ext uri="{FF2B5EF4-FFF2-40B4-BE49-F238E27FC236}">
              <a16:creationId xmlns:a16="http://schemas.microsoft.com/office/drawing/2014/main" id="{2298FFE7-3883-D662-50BA-48ABC495AECF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48" name="Text Box 12" hidden="1">
          <a:extLst>
            <a:ext uri="{FF2B5EF4-FFF2-40B4-BE49-F238E27FC236}">
              <a16:creationId xmlns:a16="http://schemas.microsoft.com/office/drawing/2014/main" id="{B63536B5-B88E-B8AD-36CC-CDCE74ACDDE8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49" name="Text Box 10" hidden="1">
          <a:extLst>
            <a:ext uri="{FF2B5EF4-FFF2-40B4-BE49-F238E27FC236}">
              <a16:creationId xmlns:a16="http://schemas.microsoft.com/office/drawing/2014/main" id="{A6A0C5B7-7C0D-8E53-C60B-294F82CE8B9A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50" name="Text Box 8" hidden="1">
          <a:extLst>
            <a:ext uri="{FF2B5EF4-FFF2-40B4-BE49-F238E27FC236}">
              <a16:creationId xmlns:a16="http://schemas.microsoft.com/office/drawing/2014/main" id="{7924433B-5154-4874-99D0-D4316C4B9253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51" name="Text Box 6" hidden="1">
          <a:extLst>
            <a:ext uri="{FF2B5EF4-FFF2-40B4-BE49-F238E27FC236}">
              <a16:creationId xmlns:a16="http://schemas.microsoft.com/office/drawing/2014/main" id="{BBBA9139-29D4-45A3-C110-93C9A4D3AC52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52" name="Text Box 4" hidden="1">
          <a:extLst>
            <a:ext uri="{FF2B5EF4-FFF2-40B4-BE49-F238E27FC236}">
              <a16:creationId xmlns:a16="http://schemas.microsoft.com/office/drawing/2014/main" id="{025F6D58-3159-FB41-6385-2DD132D9B6F6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7</xdr:col>
      <xdr:colOff>1171575</xdr:colOff>
      <xdr:row>19</xdr:row>
      <xdr:rowOff>1038225</xdr:rowOff>
    </xdr:to>
    <xdr:sp macro="" textlink="">
      <xdr:nvSpPr>
        <xdr:cNvPr id="248953" name="Text Box 2" hidden="1">
          <a:extLst>
            <a:ext uri="{FF2B5EF4-FFF2-40B4-BE49-F238E27FC236}">
              <a16:creationId xmlns:a16="http://schemas.microsoft.com/office/drawing/2014/main" id="{397CA786-DFA6-7F13-967C-300B81E998FD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130683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257175</xdr:colOff>
      <xdr:row>70</xdr:row>
      <xdr:rowOff>180975</xdr:rowOff>
    </xdr:from>
    <xdr:to>
      <xdr:col>1</xdr:col>
      <xdr:colOff>9525</xdr:colOff>
      <xdr:row>71</xdr:row>
      <xdr:rowOff>285750</xdr:rowOff>
    </xdr:to>
    <xdr:sp macro="" textlink="">
      <xdr:nvSpPr>
        <xdr:cNvPr id="248954" name="Bent - Seta para cima 2">
          <a:extLst>
            <a:ext uri="{FF2B5EF4-FFF2-40B4-BE49-F238E27FC236}">
              <a16:creationId xmlns:a16="http://schemas.microsoft.com/office/drawing/2014/main" id="{47AF12D9-667A-9EEE-3DED-62FF2ADA92C2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33363" y="44534137"/>
          <a:ext cx="400050" cy="352425"/>
        </a:xfrm>
        <a:custGeom>
          <a:avLst/>
          <a:gdLst>
            <a:gd name="T0" fmla="*/ 0 w 565785"/>
            <a:gd name="T1" fmla="*/ 0 h 975995"/>
            <a:gd name="T2" fmla="*/ 771 w 565785"/>
            <a:gd name="T3" fmla="*/ 0 h 975995"/>
            <a:gd name="T4" fmla="*/ 771 w 565785"/>
            <a:gd name="T5" fmla="*/ 0 h 975995"/>
            <a:gd name="T6" fmla="*/ 617 w 565785"/>
            <a:gd name="T7" fmla="*/ 0 h 975995"/>
            <a:gd name="T8" fmla="*/ 924 w 565785"/>
            <a:gd name="T9" fmla="*/ 0 h 975995"/>
            <a:gd name="T10" fmla="*/ 1233 w 565785"/>
            <a:gd name="T11" fmla="*/ 0 h 975995"/>
            <a:gd name="T12" fmla="*/ 1078 w 565785"/>
            <a:gd name="T13" fmla="*/ 0 h 975995"/>
            <a:gd name="T14" fmla="*/ 1078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E30000"/>
            </a:gs>
            <a:gs pos="100000">
              <a:srgbClr val="760303"/>
            </a:gs>
          </a:gsLst>
          <a:lin ang="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1" name="shapetype_202" hidden="1">
          <a:extLst>
            <a:ext uri="{FF2B5EF4-FFF2-40B4-BE49-F238E27FC236}">
              <a16:creationId xmlns:a16="http://schemas.microsoft.com/office/drawing/2014/main" id="{9934F2B0-37F7-9468-285E-1066DD8B699F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2" name="Text Box 12" hidden="1">
          <a:extLst>
            <a:ext uri="{FF2B5EF4-FFF2-40B4-BE49-F238E27FC236}">
              <a16:creationId xmlns:a16="http://schemas.microsoft.com/office/drawing/2014/main" id="{49C8682D-4A23-44D5-E8B0-8002F337A107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3" name="Text Box 10" hidden="1">
          <a:extLst>
            <a:ext uri="{FF2B5EF4-FFF2-40B4-BE49-F238E27FC236}">
              <a16:creationId xmlns:a16="http://schemas.microsoft.com/office/drawing/2014/main" id="{681913E6-49D8-225C-C52A-13CE6B6067CB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4" name="Text Box 8" hidden="1">
          <a:extLst>
            <a:ext uri="{FF2B5EF4-FFF2-40B4-BE49-F238E27FC236}">
              <a16:creationId xmlns:a16="http://schemas.microsoft.com/office/drawing/2014/main" id="{4B2F22E4-4401-C87D-6941-76E4E278AFFA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5" name="Text Box 6" hidden="1">
          <a:extLst>
            <a:ext uri="{FF2B5EF4-FFF2-40B4-BE49-F238E27FC236}">
              <a16:creationId xmlns:a16="http://schemas.microsoft.com/office/drawing/2014/main" id="{3B1E3FCD-074E-A754-E87C-F5D111189C10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6" name="Text Box 4" hidden="1">
          <a:extLst>
            <a:ext uri="{FF2B5EF4-FFF2-40B4-BE49-F238E27FC236}">
              <a16:creationId xmlns:a16="http://schemas.microsoft.com/office/drawing/2014/main" id="{FFDE59F5-AF1E-5B40-EC81-657458D59EFD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32</xdr:row>
      <xdr:rowOff>190500</xdr:rowOff>
    </xdr:to>
    <xdr:sp macro="" textlink="">
      <xdr:nvSpPr>
        <xdr:cNvPr id="242047" name="Text Box 2" hidden="1">
          <a:extLst>
            <a:ext uri="{FF2B5EF4-FFF2-40B4-BE49-F238E27FC236}">
              <a16:creationId xmlns:a16="http://schemas.microsoft.com/office/drawing/2014/main" id="{F1F1FB51-7C67-8700-BDF1-67D6C0135492}"/>
            </a:ext>
          </a:extLst>
        </xdr:cNvPr>
        <xdr:cNvSpPr txBox="1">
          <a:spLocks noChangeArrowheads="1"/>
        </xdr:cNvSpPr>
      </xdr:nvSpPr>
      <xdr:spPr bwMode="auto">
        <a:xfrm>
          <a:off x="600075" y="190500"/>
          <a:ext cx="12630150" cy="24774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238125</xdr:colOff>
      <xdr:row>53</xdr:row>
      <xdr:rowOff>95250</xdr:rowOff>
    </xdr:from>
    <xdr:to>
      <xdr:col>1</xdr:col>
      <xdr:colOff>19050</xdr:colOff>
      <xdr:row>54</xdr:row>
      <xdr:rowOff>200025</xdr:rowOff>
    </xdr:to>
    <xdr:sp macro="" textlink="">
      <xdr:nvSpPr>
        <xdr:cNvPr id="242048" name="Bent - Seta para cima 2">
          <a:extLst>
            <a:ext uri="{FF2B5EF4-FFF2-40B4-BE49-F238E27FC236}">
              <a16:creationId xmlns:a16="http://schemas.microsoft.com/office/drawing/2014/main" id="{9DD3203F-2712-A336-ECC4-E650FA98D0CC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2887" y="30818138"/>
          <a:ext cx="371475" cy="381000"/>
        </a:xfrm>
        <a:custGeom>
          <a:avLst/>
          <a:gdLst>
            <a:gd name="T0" fmla="*/ 0 w 565785"/>
            <a:gd name="T1" fmla="*/ 0 h 975995"/>
            <a:gd name="T2" fmla="*/ 137 w 565785"/>
            <a:gd name="T3" fmla="*/ 0 h 975995"/>
            <a:gd name="T4" fmla="*/ 137 w 565785"/>
            <a:gd name="T5" fmla="*/ 0 h 975995"/>
            <a:gd name="T6" fmla="*/ 109 w 565785"/>
            <a:gd name="T7" fmla="*/ 0 h 975995"/>
            <a:gd name="T8" fmla="*/ 163 w 565785"/>
            <a:gd name="T9" fmla="*/ 0 h 975995"/>
            <a:gd name="T10" fmla="*/ 218 w 565785"/>
            <a:gd name="T11" fmla="*/ 0 h 975995"/>
            <a:gd name="T12" fmla="*/ 191 w 565785"/>
            <a:gd name="T13" fmla="*/ 0 h 975995"/>
            <a:gd name="T14" fmla="*/ 191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icardo%20Lima\Downloads\SEDSI-PES-NTINF-PPLAN%20%202020-2024%20-%20CICLO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XOS UFSJ"/>
      <sheetName val=" IDENTIFICAÇÃO DA SETORIAL"/>
      <sheetName val="PLANO DE AÇÃO (OBJ.1)"/>
      <sheetName val="GESTÃO DE RISCOS(OBJ.1)"/>
      <sheetName val="PLANO DE AÇÃO (OBJ.3)"/>
      <sheetName val="GESTÃO DE RISCOS(OBJ.3)"/>
      <sheetName val="PLANO DE AÇÃO (OBJ.4)"/>
      <sheetName val="GESTÃO DE RISCOS(OBJ.4)"/>
      <sheetName val="PLANO DE AÇÃO (OBJ.5)"/>
      <sheetName val="GESTÃO DE RISCOS(OBJ.5)"/>
      <sheetName val="lista"/>
      <sheetName val="ris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2F2F2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tinf.ufsj.edu.br/index.php/pt/gestao/ntinf-numero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0"/>
  <sheetViews>
    <sheetView zoomScale="70" zoomScaleNormal="70" zoomScaleSheetLayoutView="100" workbookViewId="0">
      <selection activeCell="C29" sqref="C29"/>
    </sheetView>
  </sheetViews>
  <sheetFormatPr defaultColWidth="124" defaultRowHeight="17.5"/>
  <cols>
    <col min="1" max="1" width="7.54296875" style="7" customWidth="1"/>
    <col min="2" max="2" width="32" style="8" customWidth="1"/>
    <col min="3" max="3" width="132" style="8" customWidth="1"/>
    <col min="4" max="4" width="18.1796875" style="7" customWidth="1"/>
    <col min="5" max="23" width="124" style="7" customWidth="1"/>
    <col min="24" max="16384" width="124" style="8"/>
  </cols>
  <sheetData>
    <row r="1" spans="2:3">
      <c r="B1" s="7"/>
      <c r="C1" s="7"/>
    </row>
    <row r="2" spans="2:3" ht="54" customHeight="1">
      <c r="B2" s="302" t="s">
        <v>0</v>
      </c>
      <c r="C2" s="302"/>
    </row>
    <row r="3" spans="2:3">
      <c r="B3" s="7"/>
      <c r="C3" s="7"/>
    </row>
    <row r="4" spans="2:3" ht="33" thickBot="1">
      <c r="B4" s="19" t="s">
        <v>1</v>
      </c>
      <c r="C4" s="7"/>
    </row>
    <row r="5" spans="2:3" ht="115.5" customHeight="1" thickBot="1">
      <c r="B5" s="311" t="s">
        <v>2</v>
      </c>
      <c r="C5" s="312"/>
    </row>
    <row r="6" spans="2:3" ht="35.25" customHeight="1">
      <c r="B6" s="20"/>
      <c r="C6" s="20"/>
    </row>
    <row r="7" spans="2:3" ht="33" thickBot="1">
      <c r="B7" s="19" t="s">
        <v>3</v>
      </c>
      <c r="C7" s="7"/>
    </row>
    <row r="8" spans="2:3" ht="107.25" customHeight="1" thickBot="1">
      <c r="B8" s="311" t="s">
        <v>4</v>
      </c>
      <c r="C8" s="312"/>
    </row>
    <row r="9" spans="2:3" ht="52.5" customHeight="1">
      <c r="B9" s="21"/>
      <c r="C9" s="7"/>
    </row>
    <row r="10" spans="2:3" ht="33" thickBot="1">
      <c r="B10" s="19" t="s">
        <v>5</v>
      </c>
      <c r="C10" s="7"/>
    </row>
    <row r="11" spans="2:3" ht="34.5" customHeight="1" thickBot="1">
      <c r="B11" s="313" t="s">
        <v>6</v>
      </c>
      <c r="C11" s="314"/>
    </row>
    <row r="12" spans="2:3">
      <c r="B12" s="7"/>
      <c r="C12" s="7"/>
    </row>
    <row r="13" spans="2:3">
      <c r="B13" s="7"/>
      <c r="C13" s="7"/>
    </row>
    <row r="14" spans="2:3">
      <c r="B14" s="7"/>
      <c r="C14" s="7"/>
    </row>
    <row r="15" spans="2:3">
      <c r="B15" s="7" t="s">
        <v>7</v>
      </c>
      <c r="C15" s="7"/>
    </row>
    <row r="16" spans="2:3">
      <c r="B16" s="7"/>
      <c r="C16" s="7"/>
    </row>
    <row r="17" spans="2:3">
      <c r="B17" s="7"/>
      <c r="C17" s="7"/>
    </row>
    <row r="18" spans="2:3">
      <c r="B18" s="7"/>
      <c r="C18" s="7"/>
    </row>
    <row r="19" spans="2:3" ht="30" customHeight="1">
      <c r="B19" s="303" t="s">
        <v>8</v>
      </c>
      <c r="C19" s="304"/>
    </row>
    <row r="20" spans="2:3">
      <c r="B20" s="9"/>
      <c r="C20" s="9"/>
    </row>
    <row r="21" spans="2:3">
      <c r="B21" s="9"/>
      <c r="C21" s="9"/>
    </row>
    <row r="22" spans="2:3" ht="34" customHeight="1">
      <c r="B22" s="10" t="s">
        <v>9</v>
      </c>
      <c r="C22" s="11" t="s">
        <v>10</v>
      </c>
    </row>
    <row r="23" spans="2:3" ht="30" customHeight="1">
      <c r="B23" s="308" t="s">
        <v>11</v>
      </c>
      <c r="C23" s="12" t="s">
        <v>12</v>
      </c>
    </row>
    <row r="24" spans="2:3" ht="30" customHeight="1">
      <c r="B24" s="309"/>
      <c r="C24" s="13" t="s">
        <v>13</v>
      </c>
    </row>
    <row r="25" spans="2:3" ht="54" customHeight="1">
      <c r="B25" s="309"/>
      <c r="C25" s="13" t="s">
        <v>14</v>
      </c>
    </row>
    <row r="26" spans="2:3" ht="50.25" customHeight="1">
      <c r="B26" s="309"/>
      <c r="C26" s="13" t="s">
        <v>15</v>
      </c>
    </row>
    <row r="27" spans="2:3" ht="58.5" customHeight="1">
      <c r="B27" s="310"/>
      <c r="C27" s="14" t="s">
        <v>16</v>
      </c>
    </row>
    <row r="28" spans="2:3" ht="30" customHeight="1">
      <c r="B28" s="10" t="s">
        <v>17</v>
      </c>
      <c r="C28" s="15" t="s">
        <v>18</v>
      </c>
    </row>
    <row r="29" spans="2:3" ht="27.75" customHeight="1">
      <c r="B29" s="305" t="s">
        <v>19</v>
      </c>
      <c r="C29" s="16" t="s">
        <v>20</v>
      </c>
    </row>
    <row r="30" spans="2:3" ht="47.25" customHeight="1">
      <c r="B30" s="306"/>
      <c r="C30" s="17" t="s">
        <v>21</v>
      </c>
    </row>
    <row r="31" spans="2:3" ht="29.25" customHeight="1">
      <c r="B31" s="306"/>
      <c r="C31" s="17" t="s">
        <v>22</v>
      </c>
    </row>
    <row r="32" spans="2:3" ht="41.25" customHeight="1">
      <c r="B32" s="306"/>
      <c r="C32" s="17" t="s">
        <v>23</v>
      </c>
    </row>
    <row r="33" spans="2:3" ht="35.25" customHeight="1">
      <c r="B33" s="307"/>
      <c r="C33" s="18" t="s">
        <v>24</v>
      </c>
    </row>
    <row r="34" spans="2:3">
      <c r="B34" s="7"/>
      <c r="C34" s="7"/>
    </row>
    <row r="35" spans="2:3">
      <c r="B35" s="7"/>
      <c r="C35" s="7"/>
    </row>
    <row r="36" spans="2:3">
      <c r="B36" s="7"/>
      <c r="C36" s="7"/>
    </row>
    <row r="37" spans="2:3">
      <c r="B37" s="7"/>
      <c r="C37" s="7"/>
    </row>
    <row r="38" spans="2:3">
      <c r="B38" s="7"/>
      <c r="C38" s="7"/>
    </row>
    <row r="39" spans="2:3">
      <c r="B39" s="7"/>
      <c r="C39" s="7"/>
    </row>
    <row r="40" spans="2:3">
      <c r="B40" s="7"/>
      <c r="C40" s="7"/>
    </row>
    <row r="41" spans="2:3">
      <c r="B41" s="7"/>
      <c r="C41" s="7"/>
    </row>
    <row r="42" spans="2:3">
      <c r="B42" s="7"/>
      <c r="C42" s="7"/>
    </row>
    <row r="43" spans="2:3">
      <c r="B43" s="7"/>
      <c r="C43" s="7"/>
    </row>
    <row r="44" spans="2:3">
      <c r="B44" s="7"/>
      <c r="C44" s="7"/>
    </row>
    <row r="45" spans="2:3">
      <c r="B45" s="7"/>
      <c r="C45" s="7"/>
    </row>
    <row r="46" spans="2:3">
      <c r="B46" s="7"/>
      <c r="C46" s="7"/>
    </row>
    <row r="47" spans="2:3">
      <c r="B47" s="7"/>
      <c r="C47" s="7"/>
    </row>
    <row r="48" spans="2:3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 ht="18" customHeight="1">
      <c r="B67" s="7"/>
    </row>
    <row r="68" spans="2:3">
      <c r="B68" s="7"/>
      <c r="C68" s="7"/>
    </row>
    <row r="69" spans="2:3">
      <c r="B69" s="7"/>
      <c r="C69" s="7"/>
    </row>
    <row r="70" spans="2:3" s="7" customFormat="1"/>
    <row r="71" spans="2:3" s="7" customFormat="1"/>
    <row r="72" spans="2:3" s="7" customFormat="1"/>
    <row r="73" spans="2:3" s="7" customFormat="1"/>
    <row r="74" spans="2:3" s="7" customFormat="1">
      <c r="B74" s="301"/>
      <c r="C74" s="301"/>
    </row>
    <row r="75" spans="2:3" s="7" customFormat="1">
      <c r="B75" s="301"/>
      <c r="C75" s="301"/>
    </row>
    <row r="76" spans="2:3" s="7" customFormat="1" ht="31">
      <c r="B76" s="28"/>
    </row>
    <row r="77" spans="2:3" s="7" customFormat="1"/>
    <row r="78" spans="2:3" s="7" customFormat="1"/>
    <row r="79" spans="2:3" s="7" customFormat="1"/>
    <row r="80" spans="2:3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</sheetData>
  <sheetProtection selectLockedCells="1" selectUnlockedCells="1"/>
  <mergeCells count="8">
    <mergeCell ref="B74:C75"/>
    <mergeCell ref="B2:C2"/>
    <mergeCell ref="B19:C19"/>
    <mergeCell ref="B29:B33"/>
    <mergeCell ref="B23:B27"/>
    <mergeCell ref="B5:C5"/>
    <mergeCell ref="B8:C8"/>
    <mergeCell ref="B11:C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X60"/>
  <sheetViews>
    <sheetView topLeftCell="A10" zoomScale="70" zoomScaleNormal="70" workbookViewId="0">
      <selection activeCell="B2" sqref="B2:Q3"/>
    </sheetView>
  </sheetViews>
  <sheetFormatPr defaultColWidth="8.81640625" defaultRowHeight="14.5"/>
  <cols>
    <col min="1" max="1" width="9" style="269" customWidth="1"/>
    <col min="2" max="2" width="40.7265625" style="269" customWidth="1"/>
    <col min="3" max="3" width="31" style="271" customWidth="1"/>
    <col min="4" max="4" width="32.7265625" style="269" customWidth="1"/>
    <col min="5" max="5" width="18.453125" style="269" customWidth="1"/>
    <col min="6" max="6" width="21.26953125" style="271" customWidth="1"/>
    <col min="7" max="7" width="27.7265625" style="269" customWidth="1"/>
    <col min="8" max="8" width="27" style="270" customWidth="1"/>
    <col min="9" max="9" width="20.7265625" style="270" customWidth="1"/>
    <col min="10" max="10" width="20.81640625" style="270" customWidth="1"/>
    <col min="11" max="16" width="28" style="270" customWidth="1"/>
    <col min="17" max="17" width="22.453125" style="269" customWidth="1"/>
    <col min="18" max="18" width="26.453125" style="270" customWidth="1"/>
    <col min="19" max="21" width="8.7265625" style="269" customWidth="1"/>
    <col min="22" max="22" width="20.54296875" style="269" customWidth="1"/>
    <col min="23" max="23" width="40.26953125" style="269" customWidth="1"/>
    <col min="24" max="24" width="27.453125" style="269" customWidth="1"/>
    <col min="25" max="16384" width="8.81640625" style="269"/>
  </cols>
  <sheetData>
    <row r="2" spans="1:24" ht="15" customHeight="1">
      <c r="B2" s="437" t="s">
        <v>154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4" ht="34.5" customHeight="1"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</row>
    <row r="4" spans="1:24" ht="39.75" customHeight="1">
      <c r="B4" s="438" t="s">
        <v>155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</row>
    <row r="5" spans="1:24" ht="39.75" customHeight="1">
      <c r="B5" s="439" t="s">
        <v>156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</row>
    <row r="6" spans="1:24" ht="39.75" customHeigh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24" ht="39.75" customHeight="1">
      <c r="B7" s="208"/>
      <c r="C7" s="440" t="s">
        <v>157</v>
      </c>
      <c r="D7" s="440"/>
      <c r="E7" s="440"/>
      <c r="F7" s="440"/>
      <c r="G7" s="440"/>
      <c r="I7" s="208"/>
      <c r="J7" s="208"/>
      <c r="K7" s="208"/>
      <c r="L7" s="208"/>
      <c r="M7" s="208"/>
      <c r="N7" s="208"/>
      <c r="O7" s="208"/>
      <c r="P7" s="208"/>
      <c r="Q7" s="208"/>
    </row>
    <row r="8" spans="1:24" ht="11.25" customHeight="1">
      <c r="B8" s="208"/>
      <c r="C8" s="440"/>
      <c r="D8" s="440"/>
      <c r="E8" s="440"/>
      <c r="F8" s="440"/>
      <c r="G8" s="440"/>
      <c r="I8" s="208"/>
      <c r="J8" s="208"/>
      <c r="K8" s="208"/>
      <c r="L8" s="208"/>
      <c r="M8" s="208"/>
      <c r="N8" s="208"/>
      <c r="O8" s="208"/>
      <c r="P8" s="208"/>
      <c r="Q8" s="208"/>
    </row>
    <row r="9" spans="1:24" ht="76.5" customHeight="1">
      <c r="B9" s="208"/>
      <c r="C9" s="441" t="s">
        <v>158</v>
      </c>
      <c r="D9" s="209" t="s">
        <v>159</v>
      </c>
      <c r="E9" s="209" t="s">
        <v>160</v>
      </c>
      <c r="F9" s="209" t="s">
        <v>161</v>
      </c>
      <c r="G9" s="209" t="s">
        <v>162</v>
      </c>
      <c r="I9" s="208"/>
      <c r="J9" s="208"/>
      <c r="K9" s="208"/>
      <c r="L9" s="208"/>
      <c r="M9" s="208"/>
      <c r="N9" s="208"/>
      <c r="O9" s="208"/>
      <c r="P9" s="208"/>
      <c r="Q9" s="208"/>
    </row>
    <row r="10" spans="1:24" ht="52.5" customHeight="1">
      <c r="B10" s="208"/>
      <c r="C10" s="441"/>
      <c r="D10" s="210">
        <v>1.2</v>
      </c>
      <c r="E10" s="210" t="s">
        <v>163</v>
      </c>
      <c r="F10" s="210" t="s">
        <v>164</v>
      </c>
      <c r="G10" s="210" t="s">
        <v>165</v>
      </c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24" ht="39.7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</row>
    <row r="12" spans="1:24" ht="28.5" customHeight="1" thickBot="1">
      <c r="A12" s="32"/>
      <c r="B12" s="280"/>
      <c r="C12" s="281"/>
      <c r="D12" s="280"/>
      <c r="E12" s="280"/>
      <c r="F12" s="281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70">
        <v>1</v>
      </c>
      <c r="S12" s="269" t="s">
        <v>166</v>
      </c>
      <c r="U12" s="269" t="s">
        <v>167</v>
      </c>
      <c r="W12" s="269" t="s">
        <v>168</v>
      </c>
      <c r="X12" s="269" t="s">
        <v>60</v>
      </c>
    </row>
    <row r="13" spans="1:24" s="36" customFormat="1" ht="15.75" customHeight="1" thickBot="1">
      <c r="A13" s="32"/>
      <c r="B13" s="454" t="s">
        <v>169</v>
      </c>
      <c r="C13" s="455" t="s">
        <v>170</v>
      </c>
      <c r="D13" s="455"/>
      <c r="E13" s="455"/>
      <c r="F13" s="455" t="s">
        <v>171</v>
      </c>
      <c r="G13" s="455"/>
      <c r="H13" s="455"/>
      <c r="I13" s="455"/>
      <c r="J13" s="455" t="s">
        <v>172</v>
      </c>
      <c r="K13" s="455"/>
      <c r="L13" s="455"/>
      <c r="M13" s="279"/>
      <c r="N13" s="279"/>
      <c r="O13" s="279"/>
      <c r="P13" s="279"/>
      <c r="Q13" s="279"/>
      <c r="R13" s="35">
        <v>2</v>
      </c>
      <c r="S13" s="36" t="s">
        <v>173</v>
      </c>
      <c r="U13" s="36" t="s">
        <v>174</v>
      </c>
      <c r="W13" s="36" t="s">
        <v>175</v>
      </c>
      <c r="X13" s="36" t="s">
        <v>67</v>
      </c>
    </row>
    <row r="14" spans="1:24" s="36" customFormat="1" ht="38.15" customHeight="1">
      <c r="A14" s="32"/>
      <c r="B14" s="454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279"/>
      <c r="N14" s="279"/>
      <c r="O14" s="279"/>
      <c r="P14" s="279"/>
      <c r="Q14" s="279"/>
      <c r="R14" s="35">
        <v>3</v>
      </c>
      <c r="U14" s="36" t="s">
        <v>176</v>
      </c>
      <c r="W14" s="36" t="s">
        <v>177</v>
      </c>
      <c r="X14" s="36" t="s">
        <v>65</v>
      </c>
    </row>
    <row r="15" spans="1:24" s="42" customFormat="1" ht="55.5">
      <c r="A15" s="32"/>
      <c r="B15" s="454"/>
      <c r="C15" s="211" t="s">
        <v>178</v>
      </c>
      <c r="D15" s="212" t="s">
        <v>179</v>
      </c>
      <c r="E15" s="213" t="s">
        <v>180</v>
      </c>
      <c r="F15" s="214" t="s">
        <v>181</v>
      </c>
      <c r="G15" s="215" t="s">
        <v>182</v>
      </c>
      <c r="H15" s="215" t="s">
        <v>183</v>
      </c>
      <c r="I15" s="216" t="s">
        <v>184</v>
      </c>
      <c r="J15" s="211" t="s">
        <v>185</v>
      </c>
      <c r="K15" s="217" t="s">
        <v>186</v>
      </c>
      <c r="L15" s="218" t="s">
        <v>187</v>
      </c>
      <c r="R15" s="41">
        <v>4</v>
      </c>
      <c r="U15" s="42" t="s">
        <v>188</v>
      </c>
      <c r="W15" s="42" t="s">
        <v>189</v>
      </c>
    </row>
    <row r="16" spans="1:24" s="32" customFormat="1" ht="101.25" customHeight="1">
      <c r="B16" s="277" t="s">
        <v>460</v>
      </c>
      <c r="C16" s="276" t="s">
        <v>494</v>
      </c>
      <c r="D16" s="276" t="s">
        <v>425</v>
      </c>
      <c r="E16" s="274" t="s">
        <v>174</v>
      </c>
      <c r="F16" s="275">
        <v>1</v>
      </c>
      <c r="G16" s="275">
        <v>2</v>
      </c>
      <c r="H16" s="275">
        <f t="shared" ref="H16:H21" si="0">F16*G16</f>
        <v>2</v>
      </c>
      <c r="I16" s="275" t="str">
        <f t="shared" ref="I16:I26" si="1">IF(H16&lt;3,"Baixo",IF(AND(H16&lt;7,H16&gt;=3),"Médio",IF(AND(H16&lt;13,H16&gt;=8),"Alto","Extremo")))</f>
        <v>Baixo</v>
      </c>
      <c r="J16" s="274" t="s">
        <v>168</v>
      </c>
      <c r="K16" s="274" t="s">
        <v>495</v>
      </c>
      <c r="L16" s="273" t="s">
        <v>60</v>
      </c>
      <c r="R16" s="48">
        <v>5</v>
      </c>
    </row>
    <row r="17" spans="2:18" s="32" customFormat="1" ht="101.25" customHeight="1">
      <c r="B17" s="277" t="s">
        <v>463</v>
      </c>
      <c r="C17" s="276" t="s">
        <v>496</v>
      </c>
      <c r="D17" s="276" t="s">
        <v>497</v>
      </c>
      <c r="E17" s="274" t="s">
        <v>174</v>
      </c>
      <c r="F17" s="275">
        <v>2</v>
      </c>
      <c r="G17" s="275">
        <v>2</v>
      </c>
      <c r="H17" s="275">
        <f t="shared" si="0"/>
        <v>4</v>
      </c>
      <c r="I17" s="275" t="str">
        <f t="shared" si="1"/>
        <v>Médio</v>
      </c>
      <c r="J17" s="274" t="s">
        <v>189</v>
      </c>
      <c r="K17" s="274" t="s">
        <v>498</v>
      </c>
      <c r="L17" s="273" t="s">
        <v>60</v>
      </c>
      <c r="R17" s="48">
        <v>5</v>
      </c>
    </row>
    <row r="18" spans="2:18" s="32" customFormat="1" ht="101.25" customHeight="1">
      <c r="B18" s="277" t="s">
        <v>465</v>
      </c>
      <c r="C18" s="276" t="s">
        <v>496</v>
      </c>
      <c r="D18" s="276" t="s">
        <v>499</v>
      </c>
      <c r="E18" s="274" t="s">
        <v>174</v>
      </c>
      <c r="F18" s="275">
        <v>2</v>
      </c>
      <c r="G18" s="275">
        <v>2</v>
      </c>
      <c r="H18" s="275">
        <f t="shared" si="0"/>
        <v>4</v>
      </c>
      <c r="I18" s="275" t="str">
        <f t="shared" si="1"/>
        <v>Médio</v>
      </c>
      <c r="J18" s="274" t="s">
        <v>177</v>
      </c>
      <c r="K18" s="274"/>
      <c r="L18" s="273" t="s">
        <v>60</v>
      </c>
      <c r="R18" s="48">
        <v>5</v>
      </c>
    </row>
    <row r="19" spans="2:18" s="32" customFormat="1" ht="101.25" customHeight="1">
      <c r="B19" s="277" t="s">
        <v>468</v>
      </c>
      <c r="C19" s="276" t="s">
        <v>496</v>
      </c>
      <c r="D19" s="276" t="s">
        <v>499</v>
      </c>
      <c r="E19" s="274" t="s">
        <v>174</v>
      </c>
      <c r="F19" s="275">
        <v>2</v>
      </c>
      <c r="G19" s="275">
        <v>2</v>
      </c>
      <c r="H19" s="275">
        <f t="shared" si="0"/>
        <v>4</v>
      </c>
      <c r="I19" s="275" t="str">
        <f t="shared" si="1"/>
        <v>Médio</v>
      </c>
      <c r="J19" s="274" t="s">
        <v>177</v>
      </c>
      <c r="K19" s="274"/>
      <c r="L19" s="273" t="s">
        <v>60</v>
      </c>
      <c r="R19" s="48">
        <v>5</v>
      </c>
    </row>
    <row r="20" spans="2:18" s="32" customFormat="1" ht="101.25" customHeight="1">
      <c r="B20" s="277" t="s">
        <v>472</v>
      </c>
      <c r="C20" s="276" t="s">
        <v>496</v>
      </c>
      <c r="D20" s="276" t="s">
        <v>499</v>
      </c>
      <c r="E20" s="274" t="s">
        <v>174</v>
      </c>
      <c r="F20" s="275">
        <v>2</v>
      </c>
      <c r="G20" s="275">
        <v>2</v>
      </c>
      <c r="H20" s="275">
        <f t="shared" si="0"/>
        <v>4</v>
      </c>
      <c r="I20" s="275" t="str">
        <f t="shared" si="1"/>
        <v>Médio</v>
      </c>
      <c r="J20" s="274" t="s">
        <v>177</v>
      </c>
      <c r="K20" s="274"/>
      <c r="L20" s="273" t="s">
        <v>60</v>
      </c>
      <c r="R20" s="48">
        <v>5</v>
      </c>
    </row>
    <row r="21" spans="2:18" s="32" customFormat="1" ht="109.5" customHeight="1">
      <c r="B21" s="277" t="s">
        <v>474</v>
      </c>
      <c r="C21" s="276" t="s">
        <v>494</v>
      </c>
      <c r="D21" s="276" t="s">
        <v>500</v>
      </c>
      <c r="E21" s="274" t="s">
        <v>174</v>
      </c>
      <c r="F21" s="275">
        <v>2</v>
      </c>
      <c r="G21" s="275">
        <v>3</v>
      </c>
      <c r="H21" s="275">
        <f t="shared" si="0"/>
        <v>6</v>
      </c>
      <c r="I21" s="275" t="str">
        <f t="shared" si="1"/>
        <v>Médio</v>
      </c>
      <c r="J21" s="274" t="s">
        <v>168</v>
      </c>
      <c r="K21" s="274" t="s">
        <v>501</v>
      </c>
      <c r="L21" s="273" t="s">
        <v>60</v>
      </c>
      <c r="M21" s="48"/>
    </row>
    <row r="22" spans="2:18" s="32" customFormat="1" ht="109.5" customHeight="1">
      <c r="B22" s="278" t="s">
        <v>475</v>
      </c>
      <c r="C22" s="276" t="s">
        <v>502</v>
      </c>
      <c r="D22" s="276" t="s">
        <v>503</v>
      </c>
      <c r="E22" s="274" t="s">
        <v>174</v>
      </c>
      <c r="F22" s="275">
        <v>3</v>
      </c>
      <c r="G22" s="275">
        <v>5</v>
      </c>
      <c r="H22" s="275">
        <v>4</v>
      </c>
      <c r="I22" s="275" t="str">
        <f t="shared" si="1"/>
        <v>Médio</v>
      </c>
      <c r="J22" s="274" t="s">
        <v>168</v>
      </c>
      <c r="K22" s="274" t="s">
        <v>504</v>
      </c>
      <c r="L22" s="273" t="s">
        <v>60</v>
      </c>
      <c r="M22" s="48"/>
    </row>
    <row r="23" spans="2:18" s="32" customFormat="1" ht="109.5" customHeight="1">
      <c r="B23" s="278" t="s">
        <v>477</v>
      </c>
      <c r="C23" s="276" t="s">
        <v>502</v>
      </c>
      <c r="D23" s="276" t="s">
        <v>503</v>
      </c>
      <c r="E23" s="274" t="s">
        <v>174</v>
      </c>
      <c r="F23" s="275">
        <v>3</v>
      </c>
      <c r="G23" s="275">
        <v>5</v>
      </c>
      <c r="H23" s="275">
        <v>4</v>
      </c>
      <c r="I23" s="275" t="str">
        <f t="shared" si="1"/>
        <v>Médio</v>
      </c>
      <c r="J23" s="274" t="s">
        <v>168</v>
      </c>
      <c r="K23" s="274" t="s">
        <v>504</v>
      </c>
      <c r="L23" s="273" t="s">
        <v>60</v>
      </c>
      <c r="M23" s="48"/>
    </row>
    <row r="24" spans="2:18" s="32" customFormat="1" ht="109.5" customHeight="1">
      <c r="B24" s="278" t="s">
        <v>478</v>
      </c>
      <c r="C24" s="276" t="s">
        <v>502</v>
      </c>
      <c r="D24" s="276" t="s">
        <v>503</v>
      </c>
      <c r="E24" s="274" t="s">
        <v>174</v>
      </c>
      <c r="F24" s="275">
        <v>3</v>
      </c>
      <c r="G24" s="275">
        <v>5</v>
      </c>
      <c r="H24" s="275">
        <v>4</v>
      </c>
      <c r="I24" s="275" t="str">
        <f t="shared" si="1"/>
        <v>Médio</v>
      </c>
      <c r="J24" s="274" t="s">
        <v>168</v>
      </c>
      <c r="K24" s="274" t="s">
        <v>505</v>
      </c>
      <c r="L24" s="273" t="s">
        <v>60</v>
      </c>
      <c r="M24" s="48"/>
    </row>
    <row r="25" spans="2:18" s="32" customFormat="1" ht="109.5" customHeight="1">
      <c r="B25" s="278" t="s">
        <v>480</v>
      </c>
      <c r="C25" s="276" t="s">
        <v>502</v>
      </c>
      <c r="D25" s="276" t="s">
        <v>503</v>
      </c>
      <c r="E25" s="274" t="s">
        <v>174</v>
      </c>
      <c r="F25" s="275">
        <v>3</v>
      </c>
      <c r="G25" s="275">
        <v>5</v>
      </c>
      <c r="H25" s="275">
        <v>4</v>
      </c>
      <c r="I25" s="275" t="str">
        <f t="shared" si="1"/>
        <v>Médio</v>
      </c>
      <c r="J25" s="274" t="s">
        <v>168</v>
      </c>
      <c r="K25" s="274" t="s">
        <v>505</v>
      </c>
      <c r="L25" s="273" t="s">
        <v>60</v>
      </c>
      <c r="M25" s="48"/>
    </row>
    <row r="26" spans="2:18" s="32" customFormat="1" ht="109.5" customHeight="1">
      <c r="B26" s="277" t="s">
        <v>506</v>
      </c>
      <c r="C26" s="276" t="s">
        <v>496</v>
      </c>
      <c r="D26" s="276" t="s">
        <v>499</v>
      </c>
      <c r="E26" s="274" t="s">
        <v>174</v>
      </c>
      <c r="F26" s="275">
        <v>2</v>
      </c>
      <c r="G26" s="275">
        <v>2</v>
      </c>
      <c r="H26" s="275">
        <f>F26*G26</f>
        <v>4</v>
      </c>
      <c r="I26" s="275" t="str">
        <f t="shared" si="1"/>
        <v>Médio</v>
      </c>
      <c r="J26" s="274" t="s">
        <v>177</v>
      </c>
      <c r="K26" s="274"/>
      <c r="L26" s="273" t="s">
        <v>60</v>
      </c>
      <c r="M26" s="48"/>
    </row>
    <row r="27" spans="2:18" s="32" customFormat="1" ht="63.75" customHeight="1">
      <c r="B27" s="274"/>
      <c r="C27" s="274"/>
      <c r="D27" s="274"/>
      <c r="E27" s="274"/>
      <c r="F27" s="275"/>
      <c r="G27" s="275"/>
      <c r="H27" s="275"/>
      <c r="I27" s="275"/>
      <c r="J27" s="274"/>
      <c r="K27" s="274"/>
      <c r="L27" s="273"/>
      <c r="M27" s="48"/>
    </row>
    <row r="28" spans="2:18" s="32" customFormat="1" ht="18.5">
      <c r="C28" s="47"/>
      <c r="F28" s="47"/>
      <c r="H28" s="48"/>
      <c r="I28" s="48"/>
      <c r="J28" s="48"/>
      <c r="K28" s="48"/>
      <c r="L28" s="48"/>
      <c r="M28" s="48"/>
      <c r="N28" s="48"/>
      <c r="O28" s="48"/>
      <c r="P28" s="48"/>
      <c r="R28" s="48"/>
    </row>
    <row r="29" spans="2:18" s="32" customFormat="1" ht="31.15" customHeight="1">
      <c r="C29" s="47"/>
      <c r="F29" s="47"/>
      <c r="M29" s="270"/>
      <c r="N29" s="270"/>
      <c r="O29" s="270"/>
      <c r="P29" s="270"/>
      <c r="Q29" s="269"/>
      <c r="R29" s="48"/>
    </row>
    <row r="30" spans="2:18" s="32" customFormat="1" ht="31.15" customHeight="1">
      <c r="B30" s="227" t="s">
        <v>295</v>
      </c>
      <c r="C30" s="444" t="s">
        <v>296</v>
      </c>
      <c r="D30" s="444"/>
      <c r="E30" s="444"/>
      <c r="F30" s="227" t="s">
        <v>297</v>
      </c>
      <c r="M30" s="270"/>
      <c r="N30" s="270"/>
      <c r="O30" s="270"/>
      <c r="P30" s="270"/>
      <c r="Q30" s="269"/>
      <c r="R30" s="48"/>
    </row>
    <row r="31" spans="2:18" s="32" customFormat="1" ht="34.5" customHeight="1">
      <c r="B31" s="228" t="s">
        <v>298</v>
      </c>
      <c r="C31" s="445" t="s">
        <v>299</v>
      </c>
      <c r="D31" s="445"/>
      <c r="E31" s="445"/>
      <c r="F31" s="228">
        <v>1</v>
      </c>
      <c r="M31" s="270"/>
      <c r="N31" s="270"/>
      <c r="O31" s="270"/>
      <c r="P31" s="270"/>
      <c r="Q31" s="269"/>
      <c r="R31" s="48"/>
    </row>
    <row r="32" spans="2:18" s="32" customFormat="1" ht="40.5" customHeight="1">
      <c r="B32" s="228" t="s">
        <v>300</v>
      </c>
      <c r="C32" s="445" t="s">
        <v>301</v>
      </c>
      <c r="D32" s="445"/>
      <c r="E32" s="445"/>
      <c r="F32" s="228">
        <v>2</v>
      </c>
      <c r="M32" s="270"/>
      <c r="N32" s="270"/>
      <c r="O32" s="270"/>
      <c r="P32" s="270"/>
      <c r="Q32" s="269"/>
      <c r="R32" s="48"/>
    </row>
    <row r="33" spans="2:6" ht="38.25" customHeight="1">
      <c r="B33" s="228" t="s">
        <v>302</v>
      </c>
      <c r="C33" s="445" t="s">
        <v>303</v>
      </c>
      <c r="D33" s="445"/>
      <c r="E33" s="445"/>
      <c r="F33" s="228">
        <v>3</v>
      </c>
    </row>
    <row r="34" spans="2:6" ht="36" customHeight="1">
      <c r="B34" s="228" t="s">
        <v>304</v>
      </c>
      <c r="C34" s="445" t="s">
        <v>305</v>
      </c>
      <c r="D34" s="445"/>
      <c r="E34" s="445"/>
      <c r="F34" s="228">
        <v>4</v>
      </c>
    </row>
    <row r="35" spans="2:6" ht="36" customHeight="1">
      <c r="B35" s="228" t="s">
        <v>306</v>
      </c>
      <c r="C35" s="445" t="s">
        <v>307</v>
      </c>
      <c r="D35" s="445"/>
      <c r="E35" s="445"/>
      <c r="F35" s="228">
        <v>5</v>
      </c>
    </row>
    <row r="36" spans="2:6" ht="14.15" customHeight="1"/>
    <row r="37" spans="2:6" ht="14.15" customHeight="1"/>
    <row r="38" spans="2:6" ht="14.15" customHeight="1"/>
    <row r="39" spans="2:6" ht="14.15" customHeight="1"/>
    <row r="40" spans="2:6" ht="30.75" customHeight="1">
      <c r="B40" s="227" t="s">
        <v>308</v>
      </c>
      <c r="C40" s="444" t="s">
        <v>309</v>
      </c>
      <c r="D40" s="444"/>
      <c r="E40" s="444"/>
      <c r="F40" s="227" t="s">
        <v>297</v>
      </c>
    </row>
    <row r="41" spans="2:6" ht="37.5" customHeight="1">
      <c r="B41" s="228" t="s">
        <v>310</v>
      </c>
      <c r="C41" s="445" t="s">
        <v>311</v>
      </c>
      <c r="D41" s="445"/>
      <c r="E41" s="445"/>
      <c r="F41" s="228">
        <v>1</v>
      </c>
    </row>
    <row r="42" spans="2:6" ht="33.75" customHeight="1">
      <c r="B42" s="228" t="s">
        <v>312</v>
      </c>
      <c r="C42" s="445" t="s">
        <v>313</v>
      </c>
      <c r="D42" s="445"/>
      <c r="E42" s="445"/>
      <c r="F42" s="228">
        <v>2</v>
      </c>
    </row>
    <row r="43" spans="2:6" ht="31.5" customHeight="1">
      <c r="B43" s="228" t="s">
        <v>314</v>
      </c>
      <c r="C43" s="445" t="s">
        <v>315</v>
      </c>
      <c r="D43" s="445"/>
      <c r="E43" s="445"/>
      <c r="F43" s="228">
        <v>3</v>
      </c>
    </row>
    <row r="44" spans="2:6" ht="32.25" customHeight="1">
      <c r="B44" s="228" t="s">
        <v>316</v>
      </c>
      <c r="C44" s="445" t="s">
        <v>317</v>
      </c>
      <c r="D44" s="445"/>
      <c r="E44" s="445"/>
      <c r="F44" s="228">
        <v>4</v>
      </c>
    </row>
    <row r="45" spans="2:6" ht="37.5" customHeight="1">
      <c r="B45" s="228" t="s">
        <v>318</v>
      </c>
      <c r="C45" s="445" t="s">
        <v>319</v>
      </c>
      <c r="D45" s="445"/>
      <c r="E45" s="445"/>
      <c r="F45" s="228">
        <v>5</v>
      </c>
    </row>
    <row r="46" spans="2:6" ht="14.15" customHeight="1"/>
    <row r="47" spans="2:6" ht="14.15" customHeight="1"/>
    <row r="48" spans="2:6" ht="14.15" customHeight="1"/>
    <row r="49" spans="2:18" ht="14.15" customHeight="1"/>
    <row r="50" spans="2:18" ht="14.15" customHeight="1"/>
    <row r="51" spans="2:18" ht="14.15" customHeight="1"/>
    <row r="54" spans="2:18" ht="28.5" customHeight="1">
      <c r="B54" s="372" t="s">
        <v>320</v>
      </c>
      <c r="C54" s="372"/>
      <c r="D54" s="372"/>
      <c r="E54" s="372"/>
      <c r="F54" s="372"/>
      <c r="G54" s="372"/>
      <c r="H54" s="372"/>
      <c r="I54" s="50"/>
    </row>
    <row r="55" spans="2:18" ht="21" customHeight="1">
      <c r="B55" s="372"/>
      <c r="C55" s="372"/>
      <c r="D55" s="372"/>
      <c r="E55" s="372"/>
      <c r="F55" s="372"/>
      <c r="G55" s="372"/>
      <c r="H55" s="372"/>
      <c r="I55" s="50"/>
    </row>
    <row r="56" spans="2:18" ht="23.5" customHeight="1">
      <c r="B56" s="374" t="s">
        <v>321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272"/>
      <c r="O56" s="272"/>
    </row>
    <row r="57" spans="2:18" ht="26.15" customHeight="1">
      <c r="F57" s="269"/>
      <c r="H57" s="271"/>
      <c r="I57" s="269"/>
      <c r="R57" s="269"/>
    </row>
    <row r="58" spans="2:18" s="52" customFormat="1" ht="117.75" customHeight="1">
      <c r="B58" s="127" t="s">
        <v>322</v>
      </c>
      <c r="C58" s="127" t="s">
        <v>323</v>
      </c>
      <c r="D58" s="127" t="s">
        <v>324</v>
      </c>
      <c r="E58" s="129" t="s">
        <v>325</v>
      </c>
      <c r="F58" s="130" t="s">
        <v>326</v>
      </c>
      <c r="G58" s="129" t="s">
        <v>327</v>
      </c>
      <c r="H58" s="127" t="s">
        <v>328</v>
      </c>
      <c r="M58" s="54"/>
      <c r="N58" s="54"/>
      <c r="O58" s="54"/>
      <c r="P58" s="272"/>
    </row>
    <row r="59" spans="2:18" s="52" customFormat="1" ht="45" customHeight="1">
      <c r="B59" s="55">
        <f>COUNTA(B16:B27)</f>
        <v>11</v>
      </c>
      <c r="C59" s="55">
        <f>COUNTIF($L16:$L27,"REALIZADO")</f>
        <v>11</v>
      </c>
      <c r="D59" s="230">
        <f>C59/$B$59</f>
        <v>1</v>
      </c>
      <c r="E59" s="55">
        <f>COUNTIF($L16:$L27,"EM ELABORAÇÃO")</f>
        <v>0</v>
      </c>
      <c r="F59" s="58">
        <f>E59/$B$59</f>
        <v>0</v>
      </c>
      <c r="G59" s="55">
        <f>COUNTIF($L16:$L27,"NÃO REALIZADO")</f>
        <v>0</v>
      </c>
      <c r="H59" s="230">
        <f>G59/$B$59</f>
        <v>0</v>
      </c>
      <c r="M59" s="54"/>
      <c r="N59" s="54"/>
      <c r="O59" s="54"/>
      <c r="P59" s="270"/>
    </row>
    <row r="60" spans="2:18" ht="26">
      <c r="M60" s="54"/>
      <c r="N60" s="54"/>
      <c r="O60" s="54"/>
      <c r="P60" s="54"/>
    </row>
  </sheetData>
  <sheetProtection selectLockedCells="1" selectUnlockedCells="1"/>
  <mergeCells count="23">
    <mergeCell ref="B54:H55"/>
    <mergeCell ref="B56:M56"/>
    <mergeCell ref="C40:E40"/>
    <mergeCell ref="C41:E41"/>
    <mergeCell ref="C42:E42"/>
    <mergeCell ref="C43:E43"/>
    <mergeCell ref="C44:E44"/>
    <mergeCell ref="C45:E45"/>
    <mergeCell ref="C31:E31"/>
    <mergeCell ref="C32:E32"/>
    <mergeCell ref="C33:E33"/>
    <mergeCell ref="C34:E34"/>
    <mergeCell ref="C35:E35"/>
    <mergeCell ref="B13:B15"/>
    <mergeCell ref="C13:E14"/>
    <mergeCell ref="F13:I14"/>
    <mergeCell ref="J13:L14"/>
    <mergeCell ref="C30:E30"/>
    <mergeCell ref="B2:Q3"/>
    <mergeCell ref="B4:Q4"/>
    <mergeCell ref="B5:Q5"/>
    <mergeCell ref="C7:G8"/>
    <mergeCell ref="C9:C10"/>
  </mergeCells>
  <conditionalFormatting sqref="L16:L27">
    <cfRule type="cellIs" dxfId="8" priority="1" stopIfTrue="1" operator="equal">
      <formula>"NÃO REALIZADO"</formula>
    </cfRule>
    <cfRule type="cellIs" dxfId="7" priority="2" stopIfTrue="1" operator="equal">
      <formula>"EM ELABORAÇÃO"</formula>
    </cfRule>
    <cfRule type="expression" dxfId="6" priority="3" stopIfTrue="1">
      <formula>NOT(ISERROR(SEARCH("REALIZADO",L16)))</formula>
    </cfRule>
  </conditionalFormatting>
  <dataValidations count="6">
    <dataValidation type="list" allowBlank="1" showErrorMessage="1" sqref="L16:L27" xr:uid="{00000000-0002-0000-0900-000000000000}">
      <formula1>$X$12:$X$14</formula1>
      <formula2>0</formula2>
    </dataValidation>
    <dataValidation type="list" allowBlank="1" showErrorMessage="1" sqref="F16:G27" xr:uid="{00000000-0002-0000-0900-000001000000}">
      <formula1>$R$12:$R$16</formula1>
      <formula2>0</formula2>
    </dataValidation>
    <dataValidation type="list" allowBlank="1" showErrorMessage="1" sqref="J27" xr:uid="{00000000-0002-0000-0900-000002000000}">
      <formula1>$W$12:$W$14</formula1>
      <formula2>0</formula2>
    </dataValidation>
    <dataValidation type="list" allowBlank="1" showErrorMessage="1" sqref="E16:E27" xr:uid="{00000000-0002-0000-0900-000003000000}">
      <formula1>$U$12:$U$16</formula1>
      <formula2>0</formula2>
    </dataValidation>
    <dataValidation type="list" allowBlank="1" showErrorMessage="1" sqref="J16:J26" xr:uid="{00000000-0002-0000-0900-000004000000}">
      <formula1>$W$12:$W$15</formula1>
      <formula2>0</formula2>
    </dataValidation>
    <dataValidation allowBlank="1" showErrorMessage="1" sqref="F15:I15 L15" xr:uid="{00000000-0002-0000-0900-000005000000}">
      <formula1>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976"/>
  <sheetViews>
    <sheetView zoomScale="70" zoomScaleNormal="70" workbookViewId="0">
      <selection activeCell="C20" sqref="C20"/>
    </sheetView>
  </sheetViews>
  <sheetFormatPr defaultColWidth="14.453125" defaultRowHeight="18.5"/>
  <cols>
    <col min="1" max="1" width="11.7265625" style="69" customWidth="1"/>
    <col min="2" max="2" width="59.54296875" style="69" customWidth="1"/>
    <col min="3" max="3" width="33.453125" style="69" customWidth="1"/>
    <col min="4" max="4" width="22.26953125" style="69" customWidth="1"/>
    <col min="5" max="5" width="34.453125" style="69" customWidth="1"/>
    <col min="6" max="6" width="53.26953125" style="69" customWidth="1"/>
    <col min="7" max="7" width="56.54296875" style="69" customWidth="1"/>
    <col min="8" max="8" width="2.54296875" style="69" hidden="1" customWidth="1"/>
    <col min="9" max="16" width="29.7265625" style="69" customWidth="1"/>
    <col min="17" max="17" width="33.7265625" style="69" customWidth="1"/>
    <col min="18" max="18" width="21" style="69" customWidth="1"/>
    <col min="19" max="19" width="21.54296875" style="69" customWidth="1"/>
    <col min="20" max="20" width="8.81640625" style="69" customWidth="1"/>
    <col min="21" max="21" width="193.26953125" style="69" customWidth="1"/>
    <col min="22" max="33" width="8" style="69" customWidth="1"/>
    <col min="34" max="16384" width="14.453125" style="69"/>
  </cols>
  <sheetData>
    <row r="1" spans="1:33">
      <c r="A1" s="160"/>
      <c r="B1" s="160"/>
      <c r="C1" s="160"/>
      <c r="D1" s="160"/>
      <c r="E1" s="160"/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8.75" customHeight="1">
      <c r="A2" s="160"/>
      <c r="B2" s="404" t="s">
        <v>51</v>
      </c>
      <c r="C2" s="404"/>
      <c r="D2" s="404"/>
      <c r="E2" s="404"/>
      <c r="F2" s="404"/>
      <c r="G2" s="404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40.5" customHeight="1">
      <c r="A3" s="160"/>
      <c r="B3" s="404"/>
      <c r="C3" s="404"/>
      <c r="D3" s="404"/>
      <c r="E3" s="404"/>
      <c r="F3" s="404"/>
      <c r="G3" s="404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27" customHeight="1">
      <c r="A4" s="160"/>
      <c r="B4" s="405" t="s">
        <v>52</v>
      </c>
      <c r="C4" s="405"/>
      <c r="D4" s="405"/>
      <c r="E4" s="405"/>
      <c r="F4" s="405"/>
      <c r="G4" s="40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34.5" customHeight="1">
      <c r="A5" s="160"/>
      <c r="B5" s="405"/>
      <c r="C5" s="405"/>
      <c r="D5" s="405"/>
      <c r="E5" s="405"/>
      <c r="F5" s="405"/>
      <c r="G5" s="40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18" customHeight="1">
      <c r="A6" s="160"/>
      <c r="B6" s="162"/>
      <c r="C6" s="162"/>
      <c r="D6" s="162"/>
      <c r="E6" s="162"/>
      <c r="F6" s="162"/>
      <c r="G6" s="16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73.5" customHeight="1">
      <c r="A7" s="160"/>
      <c r="B7" s="406" t="str">
        <f>' IDENTIFICAÇÃO DA SETORIAL'!B26</f>
        <v>Objetivo 5: Aprimoramento da rede de computadores e ampliação dos serviços disponíveis</v>
      </c>
      <c r="C7" s="406"/>
      <c r="D7" s="406"/>
      <c r="E7" s="406"/>
      <c r="F7" s="406"/>
      <c r="G7" s="406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0"/>
      <c r="S7" s="160"/>
      <c r="T7" s="163"/>
      <c r="U7" s="164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ht="91.5" customHeight="1">
      <c r="A8" s="160"/>
      <c r="B8" s="406" t="s">
        <v>53</v>
      </c>
      <c r="C8" s="406"/>
      <c r="D8" s="406"/>
      <c r="E8" s="407" t="str">
        <f>' IDENTIFICAÇÃO DA SETORIAL'!C26</f>
        <v>G2 - Aprimorar a estrutura administrativa, as áreas físicas e o fluxo processual visando maior segurança, agilidade, acessibilidade, transparência e integração com os campi fora de sede.</v>
      </c>
      <c r="F8" s="407"/>
      <c r="G8" s="407"/>
      <c r="H8" s="161"/>
      <c r="I8" s="163"/>
      <c r="J8" s="163"/>
      <c r="K8" s="163"/>
      <c r="L8" s="163"/>
      <c r="M8" s="163"/>
      <c r="N8" s="163"/>
      <c r="O8" s="163"/>
      <c r="P8" s="163"/>
      <c r="Q8" s="161"/>
      <c r="R8" s="160"/>
      <c r="S8" s="160"/>
      <c r="T8" s="163"/>
      <c r="U8" s="165" t="s">
        <v>12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ht="21.75" customHeight="1">
      <c r="A9" s="160"/>
      <c r="B9" s="160"/>
      <c r="C9" s="160"/>
      <c r="D9" s="160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0"/>
      <c r="S9" s="160"/>
      <c r="T9" s="160"/>
      <c r="U9" s="165" t="s">
        <v>13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ht="15" customHeight="1">
      <c r="A10" s="160"/>
      <c r="B10" s="160"/>
      <c r="C10" s="165"/>
      <c r="D10" s="165"/>
      <c r="E10" s="165"/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0"/>
      <c r="S10" s="160"/>
      <c r="T10" s="160"/>
      <c r="U10" s="165" t="s">
        <v>14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ht="84.75" customHeight="1">
      <c r="A11" s="166"/>
      <c r="B11" s="167" t="s">
        <v>55</v>
      </c>
      <c r="C11" s="167" t="s">
        <v>56</v>
      </c>
      <c r="D11" s="167" t="s">
        <v>57</v>
      </c>
      <c r="E11" s="167" t="s">
        <v>58</v>
      </c>
      <c r="F11" s="167" t="s">
        <v>59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269"/>
      <c r="R11" s="269" t="s">
        <v>60</v>
      </c>
      <c r="S11" s="166"/>
      <c r="T11" s="168"/>
      <c r="U11" s="165" t="s">
        <v>61</v>
      </c>
      <c r="V11" s="166"/>
      <c r="W11" s="166"/>
      <c r="X11" s="166"/>
      <c r="Y11" s="166"/>
      <c r="Z11" s="166"/>
      <c r="AA11" s="166"/>
      <c r="AB11" s="166"/>
      <c r="AC11" s="166"/>
      <c r="AD11" s="166"/>
    </row>
    <row r="12" spans="1:33" ht="78.75" customHeight="1">
      <c r="A12" s="297">
        <v>1</v>
      </c>
      <c r="B12" s="296" t="s">
        <v>507</v>
      </c>
      <c r="C12" s="295" t="s">
        <v>508</v>
      </c>
      <c r="D12" s="172" t="s">
        <v>462</v>
      </c>
      <c r="E12" s="173" t="s">
        <v>60</v>
      </c>
      <c r="F12" s="174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36"/>
      <c r="R12" s="36" t="s">
        <v>67</v>
      </c>
      <c r="S12" s="161"/>
      <c r="T12" s="175"/>
      <c r="U12" s="165" t="s">
        <v>16</v>
      </c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3" ht="78.75" customHeight="1">
      <c r="A13" s="293">
        <v>2</v>
      </c>
      <c r="B13" s="292" t="s">
        <v>509</v>
      </c>
      <c r="C13" s="294" t="s">
        <v>510</v>
      </c>
      <c r="D13" s="172" t="s">
        <v>63</v>
      </c>
      <c r="E13" s="173" t="s">
        <v>60</v>
      </c>
      <c r="F13" s="174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36"/>
      <c r="R13" s="36" t="s">
        <v>67</v>
      </c>
      <c r="S13" s="161"/>
      <c r="T13" s="175"/>
      <c r="U13" s="165" t="s">
        <v>16</v>
      </c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3" ht="78.75" customHeight="1">
      <c r="A14" s="293">
        <v>3</v>
      </c>
      <c r="B14" s="292" t="s">
        <v>511</v>
      </c>
      <c r="C14" s="294" t="s">
        <v>512</v>
      </c>
      <c r="D14" s="172" t="s">
        <v>63</v>
      </c>
      <c r="E14" s="173" t="s">
        <v>60</v>
      </c>
      <c r="F14" s="174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36"/>
      <c r="R14" s="36" t="s">
        <v>67</v>
      </c>
      <c r="S14" s="161"/>
      <c r="T14" s="175"/>
      <c r="U14" s="165" t="s">
        <v>16</v>
      </c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3" ht="78.75" customHeight="1">
      <c r="A15" s="293">
        <v>4</v>
      </c>
      <c r="B15" s="292" t="s">
        <v>513</v>
      </c>
      <c r="C15" s="294" t="s">
        <v>510</v>
      </c>
      <c r="D15" s="172" t="s">
        <v>462</v>
      </c>
      <c r="E15" s="173" t="s">
        <v>60</v>
      </c>
      <c r="F15" s="174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36"/>
      <c r="R15" s="36" t="s">
        <v>67</v>
      </c>
      <c r="S15" s="161"/>
      <c r="T15" s="175"/>
      <c r="U15" s="165" t="s">
        <v>16</v>
      </c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3" ht="78.75" customHeight="1">
      <c r="A16" s="293">
        <v>5</v>
      </c>
      <c r="B16" s="292" t="s">
        <v>514</v>
      </c>
      <c r="C16" s="294" t="s">
        <v>515</v>
      </c>
      <c r="D16" s="172" t="s">
        <v>63</v>
      </c>
      <c r="E16" s="173" t="s">
        <v>60</v>
      </c>
      <c r="F16" s="174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36"/>
      <c r="R16" s="36" t="s">
        <v>67</v>
      </c>
      <c r="S16" s="161"/>
      <c r="T16" s="175"/>
      <c r="U16" s="165" t="s">
        <v>16</v>
      </c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3" ht="75" customHeight="1">
      <c r="A17" s="293">
        <v>6</v>
      </c>
      <c r="B17" s="292" t="s">
        <v>516</v>
      </c>
      <c r="C17" s="291">
        <v>45656</v>
      </c>
      <c r="D17" s="172" t="s">
        <v>63</v>
      </c>
      <c r="E17" s="173" t="s">
        <v>67</v>
      </c>
      <c r="F17" s="174" t="s">
        <v>517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36"/>
      <c r="R17" s="36" t="s">
        <v>65</v>
      </c>
      <c r="S17" s="161"/>
      <c r="T17" s="175"/>
      <c r="U17" s="165" t="s">
        <v>20</v>
      </c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3" ht="75" customHeight="1">
      <c r="A18" s="293">
        <v>7</v>
      </c>
      <c r="B18" s="292" t="s">
        <v>518</v>
      </c>
      <c r="C18" s="291">
        <v>45290</v>
      </c>
      <c r="D18" s="172" t="s">
        <v>63</v>
      </c>
      <c r="E18" s="173" t="s">
        <v>60</v>
      </c>
      <c r="F18" s="176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36"/>
      <c r="R18" s="36"/>
      <c r="S18" s="161"/>
      <c r="T18" s="175"/>
      <c r="U18" s="165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3" ht="75" customHeight="1">
      <c r="A19" s="293">
        <v>8</v>
      </c>
      <c r="B19" s="292" t="s">
        <v>519</v>
      </c>
      <c r="C19" s="294" t="s">
        <v>520</v>
      </c>
      <c r="D19" s="172" t="s">
        <v>63</v>
      </c>
      <c r="E19" s="173" t="s">
        <v>60</v>
      </c>
      <c r="F19" s="176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36"/>
      <c r="R19" s="36" t="s">
        <v>65</v>
      </c>
      <c r="S19" s="161"/>
      <c r="T19" s="175"/>
      <c r="U19" s="165" t="s">
        <v>20</v>
      </c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3" ht="75" customHeight="1">
      <c r="A20" s="293">
        <v>9</v>
      </c>
      <c r="B20" s="292" t="s">
        <v>521</v>
      </c>
      <c r="C20" s="291">
        <v>45473</v>
      </c>
      <c r="D20" s="172" t="s">
        <v>63</v>
      </c>
      <c r="E20" s="173" t="s">
        <v>67</v>
      </c>
      <c r="F20" s="176" t="s">
        <v>522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36"/>
      <c r="R20" s="36"/>
      <c r="S20" s="161"/>
      <c r="T20" s="175"/>
      <c r="U20" s="165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3" ht="75" customHeight="1">
      <c r="A21" s="293">
        <v>10</v>
      </c>
      <c r="B21" s="292" t="s">
        <v>523</v>
      </c>
      <c r="C21" s="291">
        <v>45137</v>
      </c>
      <c r="D21" s="172" t="s">
        <v>63</v>
      </c>
      <c r="E21" s="173" t="s">
        <v>60</v>
      </c>
      <c r="F21" s="176" t="s">
        <v>524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36"/>
      <c r="R21" s="36"/>
      <c r="S21" s="161"/>
      <c r="T21" s="175"/>
      <c r="U21" s="165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3" ht="75" customHeight="1">
      <c r="A22" s="293">
        <v>11</v>
      </c>
      <c r="B22" s="292" t="s">
        <v>525</v>
      </c>
      <c r="C22" s="291">
        <v>45199</v>
      </c>
      <c r="D22" s="172" t="s">
        <v>63</v>
      </c>
      <c r="E22" s="173" t="s">
        <v>60</v>
      </c>
      <c r="F22" s="176" t="s">
        <v>526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36"/>
      <c r="R22" s="36"/>
      <c r="S22" s="161"/>
      <c r="T22" s="175"/>
      <c r="U22" s="165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3" ht="75" customHeight="1">
      <c r="A23" s="293"/>
      <c r="B23" s="292"/>
      <c r="C23" s="291"/>
      <c r="D23" s="172"/>
      <c r="E23" s="173"/>
      <c r="F23" s="176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36"/>
      <c r="R23" s="36"/>
      <c r="S23" s="161"/>
      <c r="T23" s="175"/>
      <c r="U23" s="165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3" ht="35.25" customHeight="1">
      <c r="A24" s="160"/>
      <c r="B24" s="179" t="s">
        <v>135</v>
      </c>
      <c r="C24" s="165"/>
      <c r="D24" s="165"/>
      <c r="E24" s="161"/>
      <c r="F24" s="161"/>
      <c r="G24" s="161"/>
      <c r="H24" s="161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5" t="s">
        <v>22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3" ht="66" customHeight="1">
      <c r="A25" s="160"/>
      <c r="B25" s="403" t="s">
        <v>136</v>
      </c>
      <c r="C25" s="403"/>
      <c r="D25" s="403"/>
      <c r="E25" s="403"/>
      <c r="F25" s="403"/>
      <c r="G25" s="161"/>
      <c r="H25" s="161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5" t="s">
        <v>71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3" ht="45.75" customHeight="1">
      <c r="A26" s="160"/>
      <c r="B26" s="181" t="s">
        <v>137</v>
      </c>
      <c r="C26" s="165"/>
      <c r="D26" s="182"/>
      <c r="E26" s="161"/>
      <c r="F26" s="161"/>
      <c r="G26" s="161"/>
      <c r="H26" s="161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5" t="s">
        <v>24</v>
      </c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3" ht="28.5" customHeight="1">
      <c r="A27" s="160"/>
      <c r="B27" s="165"/>
      <c r="C27" s="165"/>
      <c r="D27" s="182"/>
      <c r="E27" s="161"/>
      <c r="F27" s="161"/>
      <c r="G27" s="161"/>
      <c r="H27" s="161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3" ht="28.5" customHeight="1">
      <c r="A28" s="160"/>
      <c r="B28" s="183"/>
      <c r="C28" s="183"/>
      <c r="D28" s="183"/>
      <c r="E28" s="165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0"/>
      <c r="S28" s="160"/>
      <c r="T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1:33" ht="33.75" customHeight="1">
      <c r="A29" s="160"/>
      <c r="B29" s="184" t="s">
        <v>138</v>
      </c>
      <c r="C29" s="185"/>
      <c r="D29" s="185"/>
      <c r="E29" s="165"/>
      <c r="F29" s="160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0"/>
      <c r="S29" s="160"/>
      <c r="T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1:33" ht="74.25" customHeight="1">
      <c r="A30" s="160"/>
      <c r="B30" s="186" t="s">
        <v>139</v>
      </c>
      <c r="C30" s="186" t="s">
        <v>140</v>
      </c>
      <c r="D30" s="186" t="s">
        <v>141</v>
      </c>
      <c r="E30" s="165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0"/>
      <c r="S30" s="160"/>
      <c r="T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1:33" ht="58.5" customHeight="1">
      <c r="A31" s="160"/>
      <c r="B31" s="101">
        <f>COUNTA(B12:B22)</f>
        <v>11</v>
      </c>
      <c r="C31" s="102">
        <f>COUNTIFS($E12:$E22,"REALIZADO")</f>
        <v>9</v>
      </c>
      <c r="D31" s="188">
        <f>C31/B31</f>
        <v>0.81818181818181823</v>
      </c>
      <c r="E31" s="165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0"/>
      <c r="S31" s="160"/>
      <c r="T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ht="58.5" customHeight="1">
      <c r="A32" s="160"/>
      <c r="B32" s="189"/>
      <c r="C32" s="189"/>
      <c r="D32" s="190"/>
      <c r="E32" s="165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0"/>
      <c r="S32" s="160"/>
      <c r="T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:33" ht="58.5" customHeight="1" thickBot="1">
      <c r="A33" s="160"/>
      <c r="B33" s="189"/>
      <c r="C33" s="189"/>
      <c r="D33" s="190"/>
      <c r="E33" s="165"/>
      <c r="F33" s="160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0"/>
      <c r="S33" s="160"/>
      <c r="T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3" ht="18.75" customHeight="1" thickBot="1">
      <c r="A34" s="160"/>
      <c r="B34" s="429" t="s">
        <v>142</v>
      </c>
      <c r="C34" s="429"/>
      <c r="D34" s="429"/>
      <c r="E34" s="429"/>
      <c r="F34" s="429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0"/>
      <c r="S34" s="160"/>
      <c r="T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:33" ht="58.5" customHeight="1" thickBot="1">
      <c r="A35" s="160"/>
      <c r="B35" s="429"/>
      <c r="C35" s="429"/>
      <c r="D35" s="429"/>
      <c r="E35" s="429"/>
      <c r="F35" s="429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0"/>
      <c r="S35" s="160"/>
      <c r="T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 ht="19" thickBot="1">
      <c r="A36" s="160"/>
      <c r="B36" s="429"/>
      <c r="C36" s="429"/>
      <c r="D36" s="429"/>
      <c r="E36" s="429"/>
      <c r="F36" s="429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1:33">
      <c r="A37" s="436"/>
      <c r="B37" s="192"/>
      <c r="C37" s="160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61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</row>
    <row r="38" spans="1:33" ht="42.75" customHeight="1">
      <c r="A38" s="436"/>
      <c r="B38" s="408" t="s">
        <v>143</v>
      </c>
      <c r="C38" s="408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61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</row>
    <row r="39" spans="1:33" ht="28.5" customHeight="1">
      <c r="A39" s="436"/>
      <c r="B39" s="409" t="s">
        <v>144</v>
      </c>
      <c r="C39" s="409"/>
      <c r="D39" s="409"/>
      <c r="E39" s="409"/>
      <c r="F39" s="409"/>
      <c r="G39" s="409"/>
      <c r="H39" s="193"/>
      <c r="I39" s="193"/>
      <c r="J39" s="193"/>
      <c r="K39" s="193"/>
      <c r="L39" s="193"/>
      <c r="M39" s="193"/>
      <c r="N39" s="193"/>
      <c r="O39" s="193"/>
      <c r="P39" s="193"/>
      <c r="Q39" s="161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</row>
    <row r="40" spans="1:33" ht="18.75" customHeight="1">
      <c r="A40" s="436"/>
      <c r="B40" s="409"/>
      <c r="C40" s="409"/>
      <c r="D40" s="409"/>
      <c r="E40" s="409"/>
      <c r="F40" s="409"/>
      <c r="G40" s="409"/>
      <c r="H40" s="193"/>
      <c r="I40" s="193"/>
      <c r="J40" s="193"/>
      <c r="K40" s="193"/>
      <c r="L40" s="193"/>
      <c r="M40" s="193"/>
      <c r="N40" s="193"/>
      <c r="O40" s="193"/>
      <c r="P40" s="193"/>
      <c r="Q40" s="161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</row>
    <row r="41" spans="1:33" ht="18.75" customHeight="1">
      <c r="A41" s="436"/>
      <c r="B41" s="409"/>
      <c r="C41" s="409"/>
      <c r="D41" s="409"/>
      <c r="E41" s="409"/>
      <c r="F41" s="409"/>
      <c r="G41" s="409"/>
      <c r="H41" s="193"/>
      <c r="I41" s="193"/>
      <c r="J41" s="193"/>
      <c r="K41" s="193"/>
      <c r="L41" s="193"/>
      <c r="M41" s="193"/>
      <c r="N41" s="193"/>
      <c r="O41" s="193"/>
      <c r="P41" s="193"/>
      <c r="Q41" s="161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</row>
    <row r="42" spans="1:33" ht="18.75" customHeight="1">
      <c r="A42" s="436"/>
      <c r="B42" s="409"/>
      <c r="C42" s="409"/>
      <c r="D42" s="409"/>
      <c r="E42" s="409"/>
      <c r="F42" s="409"/>
      <c r="G42" s="409"/>
      <c r="H42" s="193"/>
      <c r="I42" s="193"/>
      <c r="J42" s="193"/>
      <c r="K42" s="193"/>
      <c r="L42" s="193"/>
      <c r="M42" s="193"/>
      <c r="N42" s="193"/>
      <c r="O42" s="193"/>
      <c r="P42" s="193"/>
      <c r="Q42" s="161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</row>
    <row r="43" spans="1:33" ht="39" customHeight="1">
      <c r="A43" s="436"/>
      <c r="B43" s="194" t="s">
        <v>527</v>
      </c>
      <c r="C43" s="282"/>
      <c r="D43" s="282"/>
      <c r="E43" s="282"/>
      <c r="F43" s="282"/>
      <c r="G43" s="195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1:33" ht="25.5" customHeight="1">
      <c r="A44" s="191"/>
      <c r="B44" s="290" t="s">
        <v>528</v>
      </c>
      <c r="C44" s="285"/>
      <c r="D44" s="285"/>
      <c r="E44" s="285"/>
      <c r="F44" s="285"/>
      <c r="G44" s="196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1:33" ht="23.25" customHeight="1">
      <c r="A45" s="191"/>
      <c r="B45" s="194"/>
      <c r="C45" s="285"/>
      <c r="D45" s="285"/>
      <c r="E45" s="285"/>
      <c r="F45" s="285"/>
      <c r="G45" s="196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</row>
    <row r="46" spans="1:33" ht="27.75" customHeight="1">
      <c r="A46" s="191"/>
      <c r="B46" s="194"/>
      <c r="C46" s="285"/>
      <c r="D46" s="285"/>
      <c r="E46" s="285"/>
      <c r="F46" s="285"/>
      <c r="G46" s="196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</row>
    <row r="47" spans="1:33" ht="15" customHeight="1">
      <c r="A47" s="191"/>
      <c r="B47" s="194"/>
      <c r="C47" s="285"/>
      <c r="D47" s="285"/>
      <c r="E47" s="285"/>
      <c r="F47" s="285"/>
      <c r="G47" s="196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</row>
    <row r="48" spans="1:33" ht="23.5">
      <c r="A48" s="191"/>
      <c r="B48" s="289" t="s">
        <v>529</v>
      </c>
      <c r="C48" s="288"/>
      <c r="D48" s="287">
        <v>5</v>
      </c>
      <c r="E48" s="285"/>
      <c r="F48" s="285"/>
      <c r="G48" s="196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</row>
    <row r="49" spans="1:33" ht="32.25" customHeight="1">
      <c r="A49" s="191"/>
      <c r="B49" s="256" t="s">
        <v>530</v>
      </c>
      <c r="C49" s="255"/>
      <c r="D49" s="284">
        <v>1</v>
      </c>
      <c r="E49" s="285"/>
      <c r="F49" s="285"/>
      <c r="G49" s="196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</row>
    <row r="50" spans="1:33" ht="15" customHeight="1">
      <c r="A50" s="191"/>
      <c r="B50" s="286"/>
      <c r="C50" s="253"/>
      <c r="D50" s="252"/>
      <c r="E50" s="285"/>
      <c r="F50" s="285"/>
      <c r="G50" s="196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</row>
    <row r="51" spans="1:33" ht="15" customHeight="1">
      <c r="A51" s="191"/>
      <c r="B51" s="286"/>
      <c r="C51" s="253"/>
      <c r="D51" s="252"/>
      <c r="E51" s="285"/>
      <c r="F51" s="285"/>
      <c r="G51" s="196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1:33" ht="24.75" customHeight="1">
      <c r="A52" s="191"/>
      <c r="B52" s="256" t="s">
        <v>531</v>
      </c>
      <c r="C52" s="255"/>
      <c r="D52" s="284">
        <v>6</v>
      </c>
      <c r="E52" s="285"/>
      <c r="F52" s="285"/>
      <c r="G52" s="196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</row>
    <row r="53" spans="1:33" s="160" customFormat="1" ht="37.5" customHeight="1">
      <c r="B53" s="256" t="s">
        <v>532</v>
      </c>
      <c r="C53" s="255"/>
      <c r="D53" s="284">
        <v>2</v>
      </c>
      <c r="E53" s="282"/>
      <c r="F53" s="282"/>
      <c r="G53" s="195"/>
      <c r="H53" s="161"/>
      <c r="I53" s="161"/>
      <c r="J53" s="161"/>
      <c r="K53" s="161"/>
      <c r="L53" s="161"/>
      <c r="M53" s="161"/>
      <c r="N53" s="161"/>
      <c r="O53" s="161"/>
      <c r="P53" s="161"/>
      <c r="Q53" s="161"/>
    </row>
    <row r="54" spans="1:33" s="160" customFormat="1" ht="15.75" customHeight="1">
      <c r="B54" s="283"/>
      <c r="C54" s="250"/>
      <c r="D54" s="249"/>
      <c r="E54" s="282"/>
      <c r="F54" s="282"/>
      <c r="G54" s="195"/>
      <c r="H54" s="161"/>
      <c r="I54" s="161"/>
      <c r="J54" s="161"/>
      <c r="K54" s="161"/>
      <c r="L54" s="161"/>
      <c r="M54" s="161"/>
      <c r="N54" s="161"/>
      <c r="O54" s="161"/>
      <c r="P54" s="161"/>
      <c r="Q54" s="161"/>
    </row>
    <row r="55" spans="1:33" s="160" customFormat="1" ht="15.75" customHeight="1">
      <c r="B55" s="197"/>
      <c r="C55" s="282"/>
      <c r="D55" s="282"/>
      <c r="E55" s="282"/>
      <c r="F55" s="282"/>
      <c r="G55" s="195"/>
      <c r="H55" s="161"/>
      <c r="I55" s="161"/>
      <c r="J55" s="161"/>
      <c r="K55" s="161"/>
      <c r="L55" s="161"/>
      <c r="M55" s="161"/>
      <c r="N55" s="161"/>
      <c r="O55" s="161"/>
      <c r="P55" s="161"/>
      <c r="Q55" s="161"/>
    </row>
    <row r="56" spans="1:33" s="160" customFormat="1" ht="15.75" customHeight="1">
      <c r="B56" s="197"/>
      <c r="C56" s="282"/>
      <c r="D56" s="282"/>
      <c r="E56" s="282"/>
      <c r="F56" s="282"/>
      <c r="G56" s="195"/>
      <c r="H56" s="161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1:33" s="160" customFormat="1" ht="15.75" customHeight="1">
      <c r="B57" s="197"/>
      <c r="C57" s="282"/>
      <c r="D57" s="282"/>
      <c r="E57" s="282"/>
      <c r="F57" s="282"/>
      <c r="G57" s="195"/>
      <c r="H57" s="161"/>
      <c r="I57" s="161"/>
      <c r="J57" s="161"/>
      <c r="K57" s="161"/>
      <c r="L57" s="161"/>
      <c r="M57" s="161"/>
      <c r="N57" s="161"/>
      <c r="O57" s="161"/>
      <c r="P57" s="161"/>
      <c r="Q57" s="161"/>
    </row>
    <row r="58" spans="1:33" s="160" customFormat="1" ht="15.75" customHeight="1">
      <c r="B58" s="197"/>
      <c r="C58" s="282"/>
      <c r="D58" s="282"/>
      <c r="E58" s="282"/>
      <c r="F58" s="282"/>
      <c r="G58" s="195"/>
      <c r="H58" s="161"/>
      <c r="I58" s="161"/>
      <c r="J58" s="161"/>
      <c r="K58" s="161"/>
      <c r="L58" s="161"/>
      <c r="M58" s="161"/>
      <c r="N58" s="161"/>
      <c r="O58" s="161"/>
      <c r="P58" s="161"/>
      <c r="Q58" s="161"/>
    </row>
    <row r="59" spans="1:33" s="160" customFormat="1" ht="15.75" customHeight="1">
      <c r="B59" s="198"/>
      <c r="C59" s="199"/>
      <c r="D59" s="199"/>
      <c r="E59" s="199"/>
      <c r="F59" s="199"/>
      <c r="G59" s="200"/>
      <c r="H59" s="161"/>
      <c r="I59" s="161"/>
      <c r="J59" s="161"/>
      <c r="K59" s="161"/>
      <c r="L59" s="161"/>
      <c r="M59" s="161"/>
      <c r="N59" s="161"/>
      <c r="O59" s="161"/>
      <c r="P59" s="161"/>
      <c r="Q59" s="161"/>
    </row>
    <row r="60" spans="1:33" s="160" customFormat="1" ht="15.75" customHeight="1">
      <c r="B60" s="201"/>
      <c r="C60" s="201"/>
      <c r="D60" s="201"/>
      <c r="E60" s="201"/>
      <c r="F60" s="201"/>
      <c r="G60" s="201"/>
      <c r="H60" s="161"/>
      <c r="I60" s="161"/>
      <c r="J60" s="161"/>
      <c r="K60" s="161"/>
      <c r="L60" s="161"/>
      <c r="M60" s="161"/>
      <c r="N60" s="161"/>
      <c r="O60" s="161"/>
      <c r="P60" s="161"/>
      <c r="Q60" s="161"/>
    </row>
    <row r="61" spans="1:33" s="160" customFormat="1" ht="15.75" customHeight="1">
      <c r="B61" s="201"/>
      <c r="C61" s="201"/>
      <c r="D61" s="201"/>
      <c r="E61" s="201"/>
      <c r="F61" s="201"/>
      <c r="G61" s="201"/>
      <c r="H61" s="161"/>
      <c r="I61" s="161"/>
      <c r="J61" s="161"/>
      <c r="K61" s="161"/>
      <c r="L61" s="161"/>
      <c r="M61" s="161"/>
      <c r="N61" s="161"/>
      <c r="O61" s="161"/>
      <c r="P61" s="161"/>
      <c r="Q61" s="161"/>
    </row>
    <row r="62" spans="1:33" s="160" customFormat="1" ht="15.75" customHeight="1">
      <c r="B62" s="201"/>
      <c r="C62" s="201"/>
      <c r="D62" s="201"/>
      <c r="E62" s="201"/>
      <c r="F62" s="201"/>
      <c r="G62" s="201"/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33" s="160" customFormat="1" ht="49.5" customHeight="1">
      <c r="B63" s="408" t="s">
        <v>148</v>
      </c>
      <c r="C63" s="408"/>
      <c r="D63" s="408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</row>
    <row r="64" spans="1:33" s="160" customFormat="1" ht="15.75" customHeight="1">
      <c r="B64" s="409" t="s">
        <v>149</v>
      </c>
      <c r="C64" s="409"/>
      <c r="D64" s="409"/>
      <c r="E64" s="409"/>
      <c r="F64" s="409"/>
      <c r="G64" s="409"/>
      <c r="H64" s="161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1:33" s="160" customFormat="1" ht="15.75" customHeight="1">
      <c r="B65" s="409"/>
      <c r="C65" s="409"/>
      <c r="D65" s="409"/>
      <c r="E65" s="409"/>
      <c r="F65" s="409"/>
      <c r="G65" s="409"/>
      <c r="H65" s="161"/>
      <c r="I65" s="161"/>
      <c r="J65" s="161"/>
      <c r="K65" s="161"/>
      <c r="L65" s="161"/>
      <c r="M65" s="161"/>
      <c r="N65" s="161"/>
      <c r="O65" s="161"/>
      <c r="P65" s="161"/>
      <c r="Q65" s="161"/>
    </row>
    <row r="66" spans="1:33" s="160" customFormat="1" ht="15.75" customHeight="1">
      <c r="B66" s="409"/>
      <c r="C66" s="409"/>
      <c r="D66" s="409"/>
      <c r="E66" s="409"/>
      <c r="F66" s="409"/>
      <c r="G66" s="409"/>
      <c r="H66" s="161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1:33" s="160" customFormat="1" ht="15.75" customHeight="1">
      <c r="B67" s="409"/>
      <c r="C67" s="409"/>
      <c r="D67" s="409"/>
      <c r="E67" s="409"/>
      <c r="F67" s="409"/>
      <c r="G67" s="409"/>
      <c r="H67" s="161"/>
      <c r="I67" s="161"/>
      <c r="J67" s="161"/>
      <c r="K67" s="161"/>
      <c r="L67" s="161"/>
      <c r="M67" s="161"/>
      <c r="N67" s="161"/>
      <c r="O67" s="161"/>
      <c r="P67" s="161"/>
      <c r="Q67" s="161"/>
    </row>
    <row r="68" spans="1:33" s="160" customFormat="1" ht="17.25" customHeight="1">
      <c r="B68" s="409"/>
      <c r="C68" s="409"/>
      <c r="D68" s="409"/>
      <c r="E68" s="409"/>
      <c r="F68" s="409"/>
      <c r="G68" s="409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1:33" s="160" customFormat="1" ht="30" customHeight="1">
      <c r="B69" s="202"/>
      <c r="C69" s="203"/>
      <c r="D69" s="203"/>
      <c r="E69" s="203"/>
      <c r="F69" s="203"/>
      <c r="G69" s="204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33" s="160" customFormat="1" ht="35.25" customHeight="1">
      <c r="B70" s="453" t="s">
        <v>533</v>
      </c>
      <c r="C70" s="453"/>
      <c r="D70" s="453"/>
      <c r="E70" s="453"/>
      <c r="F70" s="453"/>
      <c r="G70" s="453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1:33" s="160" customFormat="1" ht="15.75" customHeight="1">
      <c r="B71" s="453"/>
      <c r="C71" s="453"/>
      <c r="D71" s="453"/>
      <c r="E71" s="453"/>
      <c r="F71" s="453"/>
      <c r="G71" s="453"/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33" s="160" customFormat="1" ht="15.75" customHeight="1">
      <c r="B72" s="453"/>
      <c r="C72" s="453"/>
      <c r="D72" s="453"/>
      <c r="E72" s="453"/>
      <c r="F72" s="453"/>
      <c r="G72" s="453"/>
      <c r="H72" s="161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1:33" s="160" customFormat="1" ht="15.75" customHeight="1">
      <c r="B73" s="453"/>
      <c r="C73" s="453"/>
      <c r="D73" s="453"/>
      <c r="E73" s="453"/>
      <c r="F73" s="453"/>
      <c r="G73" s="453"/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33" s="160" customFormat="1" ht="15.75" customHeight="1">
      <c r="B74" s="453"/>
      <c r="C74" s="453"/>
      <c r="D74" s="453"/>
      <c r="E74" s="453"/>
      <c r="F74" s="453"/>
      <c r="G74" s="453"/>
      <c r="H74" s="161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1:33" s="160" customFormat="1" ht="9" customHeight="1">
      <c r="B75" s="453"/>
      <c r="C75" s="453"/>
      <c r="D75" s="453"/>
      <c r="E75" s="453"/>
      <c r="F75" s="453"/>
      <c r="G75" s="453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1:33" s="160" customFormat="1" ht="33" customHeight="1">
      <c r="B76" s="453"/>
      <c r="C76" s="453"/>
      <c r="D76" s="453"/>
      <c r="E76" s="453"/>
      <c r="F76" s="453"/>
      <c r="G76" s="453"/>
      <c r="H76" s="161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1:33" s="160" customFormat="1" ht="56.25" customHeight="1">
      <c r="B77" s="453"/>
      <c r="C77" s="453"/>
      <c r="D77" s="453"/>
      <c r="E77" s="453"/>
      <c r="F77" s="453"/>
      <c r="G77" s="453"/>
      <c r="H77" s="161"/>
      <c r="I77" s="161"/>
      <c r="J77" s="161"/>
      <c r="K77" s="161"/>
      <c r="L77" s="161"/>
      <c r="M77" s="161"/>
      <c r="N77" s="161"/>
      <c r="O77" s="161"/>
      <c r="P77" s="161"/>
      <c r="Q77" s="161"/>
    </row>
    <row r="78" spans="1:33" s="160" customFormat="1" ht="34.5" customHeight="1">
      <c r="B78" s="205"/>
      <c r="C78" s="206"/>
      <c r="D78" s="206"/>
      <c r="E78" s="206"/>
      <c r="F78" s="206"/>
      <c r="G78" s="207"/>
      <c r="H78" s="161"/>
      <c r="I78" s="161"/>
      <c r="J78" s="161"/>
      <c r="K78" s="161"/>
      <c r="L78" s="161"/>
      <c r="M78" s="161"/>
      <c r="N78" s="161"/>
      <c r="O78" s="161"/>
      <c r="P78" s="161"/>
      <c r="Q78" s="161"/>
    </row>
    <row r="79" spans="1:33" ht="15.75" customHeight="1">
      <c r="A79" s="160"/>
      <c r="B79" s="160"/>
      <c r="C79" s="160"/>
      <c r="D79" s="160"/>
      <c r="E79" s="160"/>
      <c r="F79" s="160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</row>
    <row r="80" spans="1:33" ht="15.75" customHeight="1">
      <c r="A80" s="160"/>
      <c r="B80" s="160"/>
      <c r="C80" s="160"/>
      <c r="D80" s="160"/>
      <c r="E80" s="160"/>
      <c r="F80" s="160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</row>
    <row r="81" spans="1:33" ht="15.75" customHeight="1">
      <c r="A81" s="160"/>
      <c r="B81" s="160"/>
      <c r="C81" s="160"/>
      <c r="D81" s="160"/>
      <c r="E81" s="160"/>
      <c r="F81" s="160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</row>
    <row r="82" spans="1:33" ht="22.5" customHeight="1">
      <c r="A82" s="160"/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</row>
    <row r="83" spans="1:33" ht="21.75" customHeight="1">
      <c r="A83" s="160"/>
      <c r="B83" s="408" t="s">
        <v>151</v>
      </c>
      <c r="C83" s="408"/>
      <c r="D83" s="408"/>
      <c r="E83" s="160"/>
      <c r="F83" s="160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</row>
    <row r="84" spans="1:33" ht="27.75" customHeight="1">
      <c r="A84" s="160"/>
      <c r="B84" s="409" t="s">
        <v>152</v>
      </c>
      <c r="C84" s="409"/>
      <c r="D84" s="409"/>
      <c r="E84" s="409"/>
      <c r="F84" s="409"/>
      <c r="G84" s="409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</row>
    <row r="85" spans="1:33" ht="15.75" customHeight="1">
      <c r="A85" s="160"/>
      <c r="B85" s="409"/>
      <c r="C85" s="409"/>
      <c r="D85" s="409"/>
      <c r="E85" s="409"/>
      <c r="F85" s="409"/>
      <c r="G85" s="409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</row>
    <row r="86" spans="1:33" ht="15.75" customHeight="1">
      <c r="A86" s="160"/>
      <c r="B86" s="409"/>
      <c r="C86" s="409"/>
      <c r="D86" s="409"/>
      <c r="E86" s="409"/>
      <c r="F86" s="409"/>
      <c r="G86" s="409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</row>
    <row r="87" spans="1:33" ht="15.75" customHeight="1">
      <c r="A87" s="160"/>
      <c r="B87" s="409"/>
      <c r="C87" s="409"/>
      <c r="D87" s="409"/>
      <c r="E87" s="409"/>
      <c r="F87" s="409"/>
      <c r="G87" s="409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</row>
    <row r="88" spans="1:33" ht="15.75" customHeight="1">
      <c r="A88" s="160"/>
      <c r="B88" s="409"/>
      <c r="C88" s="409"/>
      <c r="D88" s="409"/>
      <c r="E88" s="409"/>
      <c r="F88" s="409"/>
      <c r="G88" s="409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</row>
    <row r="89" spans="1:33" ht="27.75" customHeight="1">
      <c r="A89" s="160"/>
      <c r="B89" s="202"/>
      <c r="C89" s="203"/>
      <c r="D89" s="203"/>
      <c r="E89" s="203"/>
      <c r="F89" s="203"/>
      <c r="G89" s="204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</row>
    <row r="90" spans="1:33" ht="15.75" customHeight="1">
      <c r="A90" s="160"/>
      <c r="B90" s="456" t="s">
        <v>534</v>
      </c>
      <c r="C90" s="456"/>
      <c r="D90" s="456"/>
      <c r="E90" s="456"/>
      <c r="F90" s="456"/>
      <c r="G90" s="456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</row>
    <row r="91" spans="1:33" ht="15.75" customHeight="1">
      <c r="A91" s="160"/>
      <c r="B91" s="456"/>
      <c r="C91" s="456"/>
      <c r="D91" s="456"/>
      <c r="E91" s="456"/>
      <c r="F91" s="456"/>
      <c r="G91" s="456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</row>
    <row r="92" spans="1:33" ht="15.75" customHeight="1">
      <c r="A92" s="160"/>
      <c r="B92" s="456"/>
      <c r="C92" s="456"/>
      <c r="D92" s="456"/>
      <c r="E92" s="456"/>
      <c r="F92" s="456"/>
      <c r="G92" s="456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</row>
    <row r="93" spans="1:33" ht="15.75" hidden="1" customHeight="1">
      <c r="A93" s="160"/>
      <c r="B93" s="456"/>
      <c r="C93" s="456"/>
      <c r="D93" s="456"/>
      <c r="E93" s="456"/>
      <c r="F93" s="456"/>
      <c r="G93" s="456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</row>
    <row r="94" spans="1:33" ht="29.25" hidden="1" customHeight="1">
      <c r="A94" s="160"/>
      <c r="B94" s="456"/>
      <c r="C94" s="456"/>
      <c r="D94" s="456"/>
      <c r="E94" s="456"/>
      <c r="F94" s="456"/>
      <c r="G94" s="456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</row>
    <row r="95" spans="1:33" ht="39" customHeight="1">
      <c r="A95" s="160"/>
      <c r="B95" s="456"/>
      <c r="C95" s="456"/>
      <c r="D95" s="456"/>
      <c r="E95" s="456"/>
      <c r="F95" s="456"/>
      <c r="G95" s="456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</row>
    <row r="96" spans="1:33" ht="31.5" customHeight="1">
      <c r="A96" s="160"/>
      <c r="B96" s="456"/>
      <c r="C96" s="456"/>
      <c r="D96" s="456"/>
      <c r="E96" s="456"/>
      <c r="F96" s="456"/>
      <c r="G96" s="456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</row>
    <row r="97" spans="1:33" ht="50.25" customHeight="1">
      <c r="A97" s="160"/>
      <c r="B97" s="205"/>
      <c r="C97" s="206"/>
      <c r="D97" s="206"/>
      <c r="E97" s="206"/>
      <c r="F97" s="206"/>
      <c r="G97" s="207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</row>
    <row r="98" spans="1:33" ht="15.75" customHeight="1">
      <c r="A98" s="160"/>
      <c r="B98" s="160"/>
      <c r="C98" s="160"/>
      <c r="D98" s="160"/>
      <c r="E98" s="160"/>
      <c r="F98" s="160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</row>
    <row r="99" spans="1:33" ht="15.75" customHeight="1">
      <c r="A99" s="160"/>
      <c r="B99" s="160"/>
      <c r="C99" s="160"/>
      <c r="D99" s="160"/>
      <c r="E99" s="160"/>
      <c r="F99" s="160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</row>
    <row r="100" spans="1:33" ht="15.75" customHeight="1">
      <c r="A100" s="160"/>
      <c r="B100" s="160"/>
      <c r="C100" s="160"/>
      <c r="D100" s="160"/>
      <c r="E100" s="160"/>
      <c r="F100" s="160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</row>
    <row r="101" spans="1:33" ht="15.75" customHeight="1">
      <c r="A101" s="160"/>
      <c r="B101" s="160"/>
      <c r="C101" s="160"/>
      <c r="D101" s="160"/>
      <c r="E101" s="160"/>
      <c r="F101" s="160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</row>
    <row r="102" spans="1:33" ht="15.75" customHeight="1">
      <c r="A102" s="160"/>
      <c r="B102" s="160"/>
      <c r="C102" s="160"/>
      <c r="D102" s="160"/>
      <c r="E102" s="160"/>
      <c r="F102" s="160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</row>
    <row r="103" spans="1:33" ht="15.75" customHeight="1">
      <c r="A103" s="160"/>
      <c r="B103" s="160"/>
      <c r="C103" s="160"/>
      <c r="D103" s="160"/>
      <c r="E103" s="160"/>
      <c r="F103" s="160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</row>
    <row r="104" spans="1:33" ht="15.75" customHeight="1">
      <c r="A104" s="160"/>
      <c r="B104" s="160"/>
      <c r="C104" s="160"/>
      <c r="D104" s="160"/>
      <c r="E104" s="160"/>
      <c r="F104" s="160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</row>
    <row r="105" spans="1:33" ht="15.75" customHeight="1">
      <c r="A105" s="160"/>
      <c r="B105" s="160"/>
      <c r="C105" s="160"/>
      <c r="D105" s="160"/>
      <c r="E105" s="160"/>
      <c r="F105" s="160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</row>
    <row r="106" spans="1:33" ht="15.75" customHeight="1">
      <c r="A106" s="160"/>
      <c r="B106" s="160"/>
      <c r="C106" s="160"/>
      <c r="D106" s="160"/>
      <c r="E106" s="160"/>
      <c r="F106" s="160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</row>
    <row r="107" spans="1:33" ht="15.75" customHeight="1">
      <c r="A107" s="160"/>
      <c r="B107" s="160"/>
      <c r="C107" s="160"/>
      <c r="D107" s="160"/>
      <c r="E107" s="160"/>
      <c r="F107" s="160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</row>
    <row r="108" spans="1:33" ht="15.75" customHeight="1">
      <c r="A108" s="160"/>
      <c r="B108" s="160"/>
      <c r="C108" s="160"/>
      <c r="D108" s="160"/>
      <c r="E108" s="160"/>
      <c r="F108" s="160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</row>
    <row r="109" spans="1:33" ht="15.75" customHeight="1">
      <c r="A109" s="160"/>
      <c r="B109" s="160"/>
      <c r="C109" s="160"/>
      <c r="D109" s="160"/>
      <c r="E109" s="160"/>
      <c r="F109" s="160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</row>
    <row r="110" spans="1:33" ht="15.75" customHeight="1">
      <c r="A110" s="160"/>
      <c r="B110" s="160"/>
      <c r="C110" s="160"/>
      <c r="D110" s="160"/>
      <c r="E110" s="160"/>
      <c r="F110" s="160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</row>
    <row r="111" spans="1:33" ht="15.75" customHeight="1">
      <c r="A111" s="160"/>
      <c r="B111" s="160"/>
      <c r="C111" s="160"/>
      <c r="D111" s="160"/>
      <c r="E111" s="160"/>
      <c r="F111" s="160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</row>
    <row r="112" spans="1:33" ht="15.75" customHeight="1">
      <c r="A112" s="160"/>
      <c r="B112" s="160"/>
      <c r="C112" s="160"/>
      <c r="D112" s="160"/>
      <c r="E112" s="160"/>
      <c r="F112" s="160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</row>
    <row r="113" spans="1:33" ht="15.75" customHeight="1">
      <c r="A113" s="160"/>
      <c r="B113" s="160"/>
      <c r="C113" s="160"/>
      <c r="D113" s="160"/>
      <c r="E113" s="160"/>
      <c r="F113" s="160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</row>
    <row r="114" spans="1:33" ht="15.75" customHeight="1">
      <c r="A114" s="160"/>
      <c r="B114" s="160"/>
      <c r="C114" s="160"/>
      <c r="D114" s="160"/>
      <c r="E114" s="160"/>
      <c r="F114" s="160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</row>
    <row r="115" spans="1:33" ht="15.75" customHeight="1">
      <c r="A115" s="160"/>
      <c r="B115" s="160"/>
      <c r="C115" s="160"/>
      <c r="D115" s="160"/>
      <c r="E115" s="160"/>
      <c r="F115" s="160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</row>
    <row r="116" spans="1:33" ht="15.75" customHeight="1">
      <c r="A116" s="160"/>
      <c r="B116" s="160"/>
      <c r="C116" s="160"/>
      <c r="D116" s="160"/>
      <c r="E116" s="160"/>
      <c r="F116" s="160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</row>
    <row r="117" spans="1:33" ht="15.75" customHeight="1">
      <c r="A117" s="160"/>
      <c r="B117" s="160"/>
      <c r="C117" s="160"/>
      <c r="D117" s="160"/>
      <c r="E117" s="160"/>
      <c r="F117" s="160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</row>
    <row r="118" spans="1:33" ht="15.75" customHeight="1">
      <c r="A118" s="160"/>
      <c r="B118" s="160"/>
      <c r="C118" s="160"/>
      <c r="D118" s="160"/>
      <c r="E118" s="160"/>
      <c r="F118" s="160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</row>
    <row r="119" spans="1:33" ht="15.75" customHeight="1">
      <c r="A119" s="160"/>
      <c r="B119" s="160"/>
      <c r="C119" s="160"/>
      <c r="D119" s="160"/>
      <c r="E119" s="160"/>
      <c r="F119" s="16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</row>
    <row r="120" spans="1:33" ht="15.75" customHeight="1">
      <c r="A120" s="160"/>
      <c r="B120" s="160"/>
      <c r="C120" s="160"/>
      <c r="D120" s="160"/>
      <c r="E120" s="160"/>
      <c r="F120" s="160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</row>
    <row r="121" spans="1:33" ht="15.75" customHeight="1">
      <c r="A121" s="160"/>
      <c r="B121" s="160"/>
      <c r="C121" s="160"/>
      <c r="D121" s="160"/>
      <c r="E121" s="160"/>
      <c r="F121" s="160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</row>
    <row r="122" spans="1:33" ht="15.75" customHeight="1">
      <c r="A122" s="160"/>
      <c r="B122" s="160"/>
      <c r="C122" s="160"/>
      <c r="D122" s="160"/>
      <c r="E122" s="160"/>
      <c r="F122" s="160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</row>
    <row r="123" spans="1:33" ht="15.75" customHeight="1">
      <c r="A123" s="160"/>
      <c r="B123" s="160"/>
      <c r="C123" s="160"/>
      <c r="D123" s="160"/>
      <c r="E123" s="160"/>
      <c r="F123" s="160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</row>
    <row r="124" spans="1:33" ht="15.75" customHeight="1">
      <c r="A124" s="160"/>
      <c r="B124" s="160"/>
      <c r="C124" s="160"/>
      <c r="D124" s="160"/>
      <c r="E124" s="160"/>
      <c r="F124" s="160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</row>
    <row r="125" spans="1:33" ht="15.75" customHeight="1">
      <c r="A125" s="160"/>
      <c r="B125" s="160"/>
      <c r="C125" s="160"/>
      <c r="D125" s="160"/>
      <c r="E125" s="160"/>
      <c r="F125" s="160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</row>
    <row r="126" spans="1:33" ht="15.75" customHeight="1">
      <c r="A126" s="160"/>
      <c r="B126" s="160"/>
      <c r="C126" s="160"/>
      <c r="D126" s="160"/>
      <c r="E126" s="160"/>
      <c r="F126" s="160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</row>
    <row r="127" spans="1:33" ht="15.75" customHeight="1">
      <c r="A127" s="160"/>
      <c r="B127" s="160"/>
      <c r="C127" s="160"/>
      <c r="D127" s="160"/>
      <c r="E127" s="160"/>
      <c r="F127" s="160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</row>
    <row r="128" spans="1:33" ht="15.75" customHeight="1">
      <c r="A128" s="160"/>
      <c r="B128" s="160"/>
      <c r="C128" s="160"/>
      <c r="D128" s="160"/>
      <c r="E128" s="160"/>
      <c r="F128" s="160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</row>
    <row r="129" spans="1:33" ht="15.75" customHeight="1">
      <c r="A129" s="160"/>
      <c r="B129" s="160"/>
      <c r="C129" s="160"/>
      <c r="D129" s="160"/>
      <c r="E129" s="160"/>
      <c r="F129" s="160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</row>
    <row r="130" spans="1:33" ht="15.75" customHeight="1">
      <c r="A130" s="160"/>
      <c r="B130" s="160"/>
      <c r="C130" s="160"/>
      <c r="D130" s="160"/>
      <c r="E130" s="160"/>
      <c r="F130" s="160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</row>
    <row r="131" spans="1:33" ht="15.75" customHeight="1">
      <c r="A131" s="160"/>
      <c r="B131" s="160"/>
      <c r="C131" s="160"/>
      <c r="D131" s="160"/>
      <c r="E131" s="160"/>
      <c r="F131" s="160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</row>
    <row r="132" spans="1:33" ht="15.75" customHeight="1">
      <c r="A132" s="160"/>
      <c r="B132" s="160"/>
      <c r="C132" s="160"/>
      <c r="D132" s="160"/>
      <c r="E132" s="160"/>
      <c r="F132" s="160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</row>
    <row r="133" spans="1:33" ht="15.75" customHeight="1">
      <c r="A133" s="160"/>
      <c r="B133" s="160"/>
      <c r="C133" s="160"/>
      <c r="D133" s="160"/>
      <c r="E133" s="160"/>
      <c r="F133" s="160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</row>
    <row r="134" spans="1:33" ht="15.75" customHeight="1">
      <c r="A134" s="160"/>
      <c r="B134" s="160"/>
      <c r="C134" s="160"/>
      <c r="D134" s="160"/>
      <c r="E134" s="160"/>
      <c r="F134" s="160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</row>
    <row r="135" spans="1:33" ht="15.75" customHeight="1">
      <c r="A135" s="160"/>
      <c r="B135" s="160"/>
      <c r="C135" s="160"/>
      <c r="D135" s="160"/>
      <c r="E135" s="160"/>
      <c r="F135" s="160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</row>
    <row r="136" spans="1:33" ht="15.75" customHeight="1">
      <c r="A136" s="160"/>
      <c r="B136" s="160"/>
      <c r="C136" s="160"/>
      <c r="D136" s="160"/>
      <c r="E136" s="160"/>
      <c r="F136" s="160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</row>
    <row r="137" spans="1:33" ht="15.75" customHeight="1">
      <c r="A137" s="160"/>
      <c r="B137" s="160"/>
      <c r="C137" s="160"/>
      <c r="D137" s="160"/>
      <c r="E137" s="160"/>
      <c r="F137" s="160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</row>
    <row r="138" spans="1:33" ht="15.75" customHeight="1">
      <c r="A138" s="160"/>
      <c r="B138" s="160"/>
      <c r="C138" s="160"/>
      <c r="D138" s="160"/>
      <c r="E138" s="160"/>
      <c r="F138" s="160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</row>
    <row r="139" spans="1:33" ht="15.75" customHeight="1">
      <c r="A139" s="160"/>
      <c r="B139" s="160"/>
      <c r="C139" s="160"/>
      <c r="D139" s="160"/>
      <c r="E139" s="160"/>
      <c r="F139" s="160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</row>
    <row r="140" spans="1:33" ht="15.75" customHeight="1">
      <c r="A140" s="160"/>
      <c r="B140" s="160"/>
      <c r="C140" s="160"/>
      <c r="D140" s="160"/>
      <c r="E140" s="160"/>
      <c r="F140" s="160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</row>
    <row r="141" spans="1:33" ht="15.75" customHeight="1">
      <c r="A141" s="160"/>
      <c r="B141" s="160"/>
      <c r="C141" s="160"/>
      <c r="D141" s="160"/>
      <c r="E141" s="160"/>
      <c r="F141" s="160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</row>
    <row r="142" spans="1:33" ht="15.75" customHeight="1">
      <c r="A142" s="160"/>
      <c r="B142" s="160"/>
      <c r="C142" s="160"/>
      <c r="D142" s="160"/>
      <c r="E142" s="160"/>
      <c r="F142" s="160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</row>
    <row r="143" spans="1:33" ht="15.75" customHeight="1">
      <c r="A143" s="160"/>
      <c r="B143" s="160"/>
      <c r="C143" s="160"/>
      <c r="D143" s="160"/>
      <c r="E143" s="160"/>
      <c r="F143" s="160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</row>
    <row r="144" spans="1:33" ht="15.75" customHeight="1">
      <c r="A144" s="160"/>
      <c r="B144" s="160"/>
      <c r="C144" s="160"/>
      <c r="D144" s="160"/>
      <c r="E144" s="160"/>
      <c r="F144" s="160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</row>
    <row r="145" spans="1:33" ht="15.75" customHeight="1">
      <c r="A145" s="160"/>
      <c r="B145" s="160"/>
      <c r="C145" s="160"/>
      <c r="D145" s="160"/>
      <c r="E145" s="160"/>
      <c r="F145" s="160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</row>
    <row r="146" spans="1:33" ht="15.75" customHeight="1">
      <c r="A146" s="160"/>
      <c r="B146" s="160"/>
      <c r="C146" s="160"/>
      <c r="D146" s="160"/>
      <c r="E146" s="160"/>
      <c r="F146" s="160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</row>
    <row r="147" spans="1:33" ht="15.75" customHeight="1">
      <c r="A147" s="160"/>
      <c r="B147" s="160"/>
      <c r="C147" s="160"/>
      <c r="D147" s="160"/>
      <c r="E147" s="160"/>
      <c r="F147" s="160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</row>
    <row r="148" spans="1:33" ht="15.75" customHeight="1">
      <c r="A148" s="160"/>
      <c r="B148" s="160"/>
      <c r="C148" s="160"/>
      <c r="D148" s="160"/>
      <c r="E148" s="160"/>
      <c r="F148" s="160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</row>
    <row r="149" spans="1:33" ht="15.75" customHeight="1">
      <c r="A149" s="160"/>
      <c r="B149" s="160"/>
      <c r="C149" s="160"/>
      <c r="D149" s="160"/>
      <c r="E149" s="160"/>
      <c r="F149" s="160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</row>
    <row r="150" spans="1:33" ht="15.75" customHeight="1">
      <c r="A150" s="160"/>
      <c r="B150" s="160"/>
      <c r="C150" s="160"/>
      <c r="D150" s="160"/>
      <c r="E150" s="160"/>
      <c r="F150" s="160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</row>
    <row r="151" spans="1:33" ht="15.75" customHeight="1">
      <c r="A151" s="160"/>
      <c r="B151" s="160"/>
      <c r="C151" s="160"/>
      <c r="D151" s="160"/>
      <c r="E151" s="160"/>
      <c r="F151" s="160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</row>
    <row r="152" spans="1:33" ht="15.75" customHeight="1">
      <c r="A152" s="160"/>
      <c r="B152" s="160"/>
      <c r="C152" s="160"/>
      <c r="D152" s="160"/>
      <c r="E152" s="160"/>
      <c r="F152" s="160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</row>
    <row r="153" spans="1:33" ht="15.75" customHeight="1">
      <c r="A153" s="160"/>
      <c r="B153" s="160"/>
      <c r="C153" s="160"/>
      <c r="D153" s="160"/>
      <c r="E153" s="160"/>
      <c r="F153" s="160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</row>
    <row r="154" spans="1:33" ht="15.75" customHeight="1">
      <c r="A154" s="160"/>
      <c r="B154" s="160"/>
      <c r="C154" s="160"/>
      <c r="D154" s="160"/>
      <c r="E154" s="160"/>
      <c r="F154" s="160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</row>
    <row r="155" spans="1:33" ht="15.75" customHeight="1">
      <c r="A155" s="160"/>
      <c r="B155" s="160"/>
      <c r="C155" s="160"/>
      <c r="D155" s="160"/>
      <c r="E155" s="160"/>
      <c r="F155" s="160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</row>
    <row r="156" spans="1:33" ht="15.75" customHeight="1">
      <c r="A156" s="160"/>
      <c r="B156" s="160"/>
      <c r="C156" s="160"/>
      <c r="D156" s="160"/>
      <c r="E156" s="160"/>
      <c r="F156" s="160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</row>
    <row r="157" spans="1:33" ht="15.75" customHeight="1">
      <c r="A157" s="160"/>
      <c r="B157" s="160"/>
      <c r="C157" s="160"/>
      <c r="D157" s="160"/>
      <c r="E157" s="160"/>
      <c r="F157" s="160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</row>
    <row r="158" spans="1:33" ht="15.75" customHeight="1">
      <c r="A158" s="160"/>
      <c r="B158" s="160"/>
      <c r="C158" s="160"/>
      <c r="D158" s="160"/>
      <c r="E158" s="160"/>
      <c r="F158" s="160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</row>
    <row r="159" spans="1:33" ht="15.75" customHeight="1">
      <c r="A159" s="160"/>
      <c r="B159" s="160"/>
      <c r="C159" s="160"/>
      <c r="D159" s="160"/>
      <c r="E159" s="160"/>
      <c r="F159" s="160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</row>
    <row r="160" spans="1:33" ht="15.75" customHeight="1">
      <c r="A160" s="160"/>
      <c r="B160" s="160"/>
      <c r="C160" s="160"/>
      <c r="D160" s="160"/>
      <c r="E160" s="160"/>
      <c r="F160" s="160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</row>
    <row r="161" spans="1:33" ht="15.75" customHeight="1">
      <c r="A161" s="160"/>
      <c r="B161" s="160"/>
      <c r="C161" s="160"/>
      <c r="D161" s="160"/>
      <c r="E161" s="160"/>
      <c r="F161" s="160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</row>
    <row r="162" spans="1:33" ht="15.75" customHeight="1">
      <c r="A162" s="160"/>
      <c r="B162" s="160"/>
      <c r="C162" s="160"/>
      <c r="D162" s="160"/>
      <c r="E162" s="160"/>
      <c r="F162" s="160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</row>
    <row r="163" spans="1:33" ht="15.75" customHeight="1">
      <c r="A163" s="160"/>
      <c r="B163" s="160"/>
      <c r="C163" s="160"/>
      <c r="D163" s="160"/>
      <c r="E163" s="160"/>
      <c r="F163" s="160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</row>
    <row r="164" spans="1:33" ht="15.75" customHeight="1">
      <c r="A164" s="160"/>
      <c r="B164" s="160"/>
      <c r="C164" s="160"/>
      <c r="D164" s="160"/>
      <c r="E164" s="160"/>
      <c r="F164" s="160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</row>
    <row r="165" spans="1:33" ht="15.75" customHeight="1">
      <c r="A165" s="160"/>
      <c r="B165" s="160"/>
      <c r="C165" s="160"/>
      <c r="D165" s="160"/>
      <c r="E165" s="160"/>
      <c r="F165" s="160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</row>
    <row r="166" spans="1:33" ht="15.75" customHeight="1">
      <c r="A166" s="160"/>
      <c r="B166" s="160"/>
      <c r="C166" s="160"/>
      <c r="D166" s="160"/>
      <c r="E166" s="160"/>
      <c r="F166" s="160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</row>
    <row r="167" spans="1:33" ht="15.75" customHeight="1">
      <c r="A167" s="160"/>
      <c r="B167" s="160"/>
      <c r="C167" s="160"/>
      <c r="D167" s="160"/>
      <c r="E167" s="160"/>
      <c r="F167" s="160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</row>
    <row r="168" spans="1:33" ht="15.75" customHeight="1">
      <c r="A168" s="160"/>
      <c r="B168" s="160"/>
      <c r="C168" s="160"/>
      <c r="D168" s="160"/>
      <c r="E168" s="160"/>
      <c r="F168" s="160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</row>
    <row r="169" spans="1:33" ht="15.75" customHeight="1">
      <c r="A169" s="160"/>
      <c r="B169" s="160"/>
      <c r="C169" s="160"/>
      <c r="D169" s="160"/>
      <c r="E169" s="160"/>
      <c r="F169" s="160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</row>
    <row r="170" spans="1:33" ht="15.75" customHeight="1">
      <c r="A170" s="160"/>
      <c r="B170" s="160"/>
      <c r="C170" s="160"/>
      <c r="D170" s="160"/>
      <c r="E170" s="160"/>
      <c r="F170" s="160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</row>
    <row r="171" spans="1:33" ht="15.75" customHeight="1">
      <c r="A171" s="160"/>
      <c r="B171" s="160"/>
      <c r="C171" s="160"/>
      <c r="D171" s="160"/>
      <c r="E171" s="160"/>
      <c r="F171" s="160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</row>
    <row r="172" spans="1:33" ht="15.75" customHeight="1">
      <c r="A172" s="160"/>
      <c r="B172" s="160"/>
      <c r="C172" s="160"/>
      <c r="D172" s="160"/>
      <c r="E172" s="160"/>
      <c r="F172" s="160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</row>
    <row r="173" spans="1:33" ht="15.75" customHeight="1">
      <c r="A173" s="160"/>
      <c r="B173" s="160"/>
      <c r="C173" s="160"/>
      <c r="D173" s="160"/>
      <c r="E173" s="160"/>
      <c r="F173" s="160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</row>
    <row r="174" spans="1:33" ht="15.75" customHeight="1">
      <c r="A174" s="160"/>
      <c r="B174" s="160"/>
      <c r="C174" s="160"/>
      <c r="D174" s="160"/>
      <c r="E174" s="160"/>
      <c r="F174" s="160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</row>
    <row r="175" spans="1:33" ht="15.75" customHeight="1">
      <c r="A175" s="160"/>
      <c r="B175" s="160"/>
      <c r="C175" s="160"/>
      <c r="D175" s="160"/>
      <c r="E175" s="160"/>
      <c r="F175" s="160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</row>
    <row r="176" spans="1:33" ht="15.75" customHeight="1">
      <c r="A176" s="160"/>
      <c r="B176" s="160"/>
      <c r="C176" s="160"/>
      <c r="D176" s="160"/>
      <c r="E176" s="160"/>
      <c r="F176" s="160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</row>
    <row r="177" spans="1:33" ht="15.75" customHeight="1">
      <c r="A177" s="160"/>
      <c r="B177" s="160"/>
      <c r="C177" s="160"/>
      <c r="D177" s="160"/>
      <c r="E177" s="160"/>
      <c r="F177" s="160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</row>
    <row r="178" spans="1:33" ht="15.75" customHeight="1">
      <c r="A178" s="160"/>
      <c r="B178" s="160"/>
      <c r="C178" s="160"/>
      <c r="D178" s="160"/>
      <c r="E178" s="160"/>
      <c r="F178" s="160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</row>
    <row r="179" spans="1:33" ht="15.75" customHeight="1">
      <c r="A179" s="160"/>
      <c r="B179" s="160"/>
      <c r="C179" s="160"/>
      <c r="D179" s="160"/>
      <c r="E179" s="160"/>
      <c r="F179" s="160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</row>
    <row r="180" spans="1:33" ht="15.75" customHeight="1">
      <c r="A180" s="160"/>
      <c r="B180" s="160"/>
      <c r="C180" s="160"/>
      <c r="D180" s="160"/>
      <c r="E180" s="160"/>
      <c r="F180" s="160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</row>
    <row r="181" spans="1:33" ht="15.75" customHeight="1">
      <c r="A181" s="160"/>
      <c r="B181" s="160"/>
      <c r="C181" s="160"/>
      <c r="D181" s="160"/>
      <c r="E181" s="160"/>
      <c r="F181" s="160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</row>
    <row r="182" spans="1:33" ht="15.75" customHeight="1">
      <c r="A182" s="160"/>
      <c r="B182" s="160"/>
      <c r="C182" s="160"/>
      <c r="D182" s="160"/>
      <c r="E182" s="160"/>
      <c r="F182" s="160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</row>
    <row r="183" spans="1:33" ht="15.75" customHeight="1">
      <c r="A183" s="160"/>
      <c r="B183" s="160"/>
      <c r="C183" s="160"/>
      <c r="D183" s="160"/>
      <c r="E183" s="160"/>
      <c r="F183" s="160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</row>
    <row r="184" spans="1:33" ht="15.75" customHeight="1">
      <c r="A184" s="160"/>
      <c r="B184" s="160"/>
      <c r="C184" s="160"/>
      <c r="D184" s="160"/>
      <c r="E184" s="160"/>
      <c r="F184" s="160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</row>
    <row r="185" spans="1:33" ht="15.75" customHeight="1">
      <c r="A185" s="160"/>
      <c r="B185" s="160"/>
      <c r="C185" s="160"/>
      <c r="D185" s="160"/>
      <c r="E185" s="160"/>
      <c r="F185" s="160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</row>
    <row r="186" spans="1:33" ht="15.75" customHeight="1">
      <c r="A186" s="160"/>
      <c r="B186" s="160"/>
      <c r="C186" s="160"/>
      <c r="D186" s="160"/>
      <c r="E186" s="160"/>
      <c r="F186" s="160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</row>
    <row r="187" spans="1:33" ht="15.75" customHeight="1">
      <c r="A187" s="160"/>
      <c r="B187" s="160"/>
      <c r="C187" s="160"/>
      <c r="D187" s="160"/>
      <c r="E187" s="160"/>
      <c r="F187" s="160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</row>
    <row r="188" spans="1:33" ht="15.75" customHeight="1">
      <c r="A188" s="160"/>
      <c r="B188" s="160"/>
      <c r="C188" s="160"/>
      <c r="D188" s="160"/>
      <c r="E188" s="160"/>
      <c r="F188" s="160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</row>
    <row r="189" spans="1:33" ht="15.75" customHeight="1">
      <c r="A189" s="160"/>
      <c r="B189" s="160"/>
      <c r="C189" s="160"/>
      <c r="D189" s="160"/>
      <c r="E189" s="160"/>
      <c r="F189" s="160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</row>
    <row r="190" spans="1:33" ht="15.75" customHeight="1">
      <c r="A190" s="160"/>
      <c r="B190" s="160"/>
      <c r="C190" s="160"/>
      <c r="D190" s="160"/>
      <c r="E190" s="160"/>
      <c r="F190" s="160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</row>
    <row r="191" spans="1:33" ht="15.75" customHeight="1">
      <c r="A191" s="160"/>
      <c r="B191" s="160"/>
      <c r="C191" s="160"/>
      <c r="D191" s="160"/>
      <c r="E191" s="160"/>
      <c r="F191" s="160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</row>
    <row r="192" spans="1:33" ht="15.75" customHeight="1">
      <c r="A192" s="160"/>
      <c r="B192" s="160"/>
      <c r="C192" s="160"/>
      <c r="D192" s="160"/>
      <c r="E192" s="160"/>
      <c r="F192" s="160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</row>
    <row r="193" spans="1:33" ht="15.75" customHeight="1">
      <c r="A193" s="160"/>
      <c r="B193" s="160"/>
      <c r="C193" s="160"/>
      <c r="D193" s="160"/>
      <c r="E193" s="160"/>
      <c r="F193" s="160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</row>
    <row r="194" spans="1:33" ht="15.75" customHeight="1">
      <c r="A194" s="160"/>
      <c r="B194" s="160"/>
      <c r="C194" s="160"/>
      <c r="D194" s="160"/>
      <c r="E194" s="160"/>
      <c r="F194" s="160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</row>
    <row r="195" spans="1:33" ht="15.75" customHeight="1">
      <c r="A195" s="160"/>
      <c r="B195" s="160"/>
      <c r="C195" s="160"/>
      <c r="D195" s="160"/>
      <c r="E195" s="160"/>
      <c r="F195" s="160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</row>
    <row r="196" spans="1:33" ht="15.75" customHeight="1">
      <c r="A196" s="160"/>
      <c r="B196" s="160"/>
      <c r="C196" s="160"/>
      <c r="D196" s="160"/>
      <c r="E196" s="160"/>
      <c r="F196" s="160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</row>
    <row r="197" spans="1:33" ht="15.75" customHeight="1">
      <c r="A197" s="160"/>
      <c r="B197" s="160"/>
      <c r="C197" s="160"/>
      <c r="D197" s="160"/>
      <c r="E197" s="160"/>
      <c r="F197" s="160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</row>
    <row r="198" spans="1:33" ht="15.75" customHeight="1">
      <c r="A198" s="160"/>
      <c r="B198" s="160"/>
      <c r="C198" s="160"/>
      <c r="D198" s="160"/>
      <c r="E198" s="160"/>
      <c r="F198" s="160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</row>
    <row r="199" spans="1:33" ht="15.75" customHeight="1">
      <c r="A199" s="160"/>
      <c r="B199" s="160"/>
      <c r="C199" s="160"/>
      <c r="D199" s="160"/>
      <c r="E199" s="160"/>
      <c r="F199" s="160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</row>
    <row r="200" spans="1:33" ht="15.75" customHeight="1">
      <c r="A200" s="160"/>
      <c r="B200" s="160"/>
      <c r="C200" s="160"/>
      <c r="D200" s="160"/>
      <c r="E200" s="160"/>
      <c r="F200" s="160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</row>
    <row r="201" spans="1:33" ht="15.75" customHeight="1">
      <c r="A201" s="160"/>
      <c r="B201" s="160"/>
      <c r="C201" s="160"/>
      <c r="D201" s="160"/>
      <c r="E201" s="160"/>
      <c r="F201" s="160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</row>
    <row r="202" spans="1:33" ht="15.75" customHeight="1">
      <c r="A202" s="160"/>
      <c r="B202" s="160"/>
      <c r="C202" s="160"/>
      <c r="D202" s="160"/>
      <c r="E202" s="160"/>
      <c r="F202" s="160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</row>
    <row r="203" spans="1:33" ht="15.75" customHeight="1">
      <c r="A203" s="160"/>
      <c r="B203" s="160"/>
      <c r="C203" s="160"/>
      <c r="D203" s="160"/>
      <c r="E203" s="160"/>
      <c r="F203" s="160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</row>
    <row r="204" spans="1:33" ht="15.75" customHeight="1">
      <c r="A204" s="160"/>
      <c r="B204" s="160"/>
      <c r="C204" s="160"/>
      <c r="D204" s="160"/>
      <c r="E204" s="160"/>
      <c r="F204" s="160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</row>
    <row r="205" spans="1:33" ht="15.75" customHeight="1">
      <c r="A205" s="160"/>
      <c r="B205" s="160"/>
      <c r="C205" s="160"/>
      <c r="D205" s="160"/>
      <c r="E205" s="160"/>
      <c r="F205" s="160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</row>
    <row r="206" spans="1:33" ht="15.75" customHeight="1">
      <c r="A206" s="160"/>
      <c r="B206" s="160"/>
      <c r="C206" s="160"/>
      <c r="D206" s="160"/>
      <c r="E206" s="160"/>
      <c r="F206" s="160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</row>
    <row r="207" spans="1:33" ht="15.75" customHeight="1">
      <c r="A207" s="160"/>
      <c r="B207" s="160"/>
      <c r="C207" s="160"/>
      <c r="D207" s="160"/>
      <c r="E207" s="160"/>
      <c r="F207" s="160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</row>
    <row r="208" spans="1:33" ht="15.75" customHeight="1">
      <c r="A208" s="160"/>
      <c r="B208" s="160"/>
      <c r="C208" s="160"/>
      <c r="D208" s="160"/>
      <c r="E208" s="160"/>
      <c r="F208" s="160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</row>
    <row r="209" spans="1:33" ht="15.75" customHeight="1">
      <c r="A209" s="160"/>
      <c r="B209" s="160"/>
      <c r="C209" s="160"/>
      <c r="D209" s="160"/>
      <c r="E209" s="160"/>
      <c r="F209" s="160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</row>
    <row r="210" spans="1:33" ht="15.75" customHeight="1">
      <c r="A210" s="160"/>
      <c r="B210" s="160"/>
      <c r="C210" s="160"/>
      <c r="D210" s="160"/>
      <c r="E210" s="160"/>
      <c r="F210" s="160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</row>
    <row r="211" spans="1:33" ht="15.75" customHeight="1">
      <c r="A211" s="160"/>
      <c r="B211" s="160"/>
      <c r="C211" s="160"/>
      <c r="D211" s="160"/>
      <c r="E211" s="160"/>
      <c r="F211" s="160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</row>
    <row r="212" spans="1:33" ht="15.75" customHeight="1">
      <c r="A212" s="160"/>
      <c r="B212" s="160"/>
      <c r="C212" s="160"/>
      <c r="D212" s="160"/>
      <c r="E212" s="160"/>
      <c r="F212" s="160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</row>
    <row r="213" spans="1:33" ht="15.75" customHeight="1">
      <c r="A213" s="160"/>
      <c r="B213" s="160"/>
      <c r="C213" s="160"/>
      <c r="D213" s="160"/>
      <c r="E213" s="160"/>
      <c r="F213" s="160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</row>
    <row r="214" spans="1:33" ht="15.75" customHeight="1">
      <c r="A214" s="160"/>
      <c r="B214" s="160"/>
      <c r="C214" s="160"/>
      <c r="D214" s="160"/>
      <c r="E214" s="160"/>
      <c r="F214" s="160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</row>
    <row r="215" spans="1:33" ht="15.75" customHeight="1">
      <c r="A215" s="160"/>
      <c r="B215" s="160"/>
      <c r="C215" s="160"/>
      <c r="D215" s="160"/>
      <c r="E215" s="160"/>
      <c r="F215" s="160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</row>
    <row r="216" spans="1:33" ht="15.75" customHeight="1">
      <c r="A216" s="160"/>
      <c r="B216" s="160"/>
      <c r="C216" s="160"/>
      <c r="D216" s="160"/>
      <c r="E216" s="160"/>
      <c r="F216" s="160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</row>
    <row r="217" spans="1:33" ht="15.75" customHeight="1">
      <c r="A217" s="160"/>
      <c r="B217" s="160"/>
      <c r="C217" s="160"/>
      <c r="D217" s="160"/>
      <c r="E217" s="160"/>
      <c r="F217" s="160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</row>
    <row r="218" spans="1:33" ht="15.75" customHeight="1">
      <c r="A218" s="160"/>
      <c r="B218" s="160"/>
      <c r="C218" s="160"/>
      <c r="D218" s="160"/>
      <c r="E218" s="160"/>
      <c r="F218" s="160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</row>
    <row r="219" spans="1:33" ht="15.75" customHeight="1">
      <c r="A219" s="160"/>
      <c r="B219" s="160"/>
      <c r="C219" s="160"/>
      <c r="D219" s="160"/>
      <c r="E219" s="160"/>
      <c r="F219" s="160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</row>
    <row r="220" spans="1:33" ht="15.75" customHeight="1">
      <c r="A220" s="160"/>
      <c r="B220" s="160"/>
      <c r="C220" s="160"/>
      <c r="D220" s="160"/>
      <c r="E220" s="160"/>
      <c r="F220" s="160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</row>
    <row r="221" spans="1:33" ht="15.75" customHeight="1">
      <c r="A221" s="160"/>
      <c r="B221" s="160"/>
      <c r="C221" s="160"/>
      <c r="D221" s="160"/>
      <c r="E221" s="160"/>
      <c r="F221" s="160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</row>
    <row r="222" spans="1:33" ht="15.75" customHeight="1">
      <c r="A222" s="160"/>
      <c r="B222" s="160"/>
      <c r="C222" s="160"/>
      <c r="D222" s="160"/>
      <c r="E222" s="160"/>
      <c r="F222" s="160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</row>
    <row r="223" spans="1:33" ht="15.75" customHeight="1">
      <c r="A223" s="160"/>
      <c r="B223" s="160"/>
      <c r="C223" s="160"/>
      <c r="D223" s="160"/>
      <c r="E223" s="160"/>
      <c r="F223" s="160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</row>
    <row r="224" spans="1:33" ht="15.75" customHeight="1">
      <c r="A224" s="160"/>
      <c r="B224" s="160"/>
      <c r="C224" s="160"/>
      <c r="D224" s="160"/>
      <c r="E224" s="160"/>
      <c r="F224" s="160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</row>
    <row r="225" spans="1:33" ht="15.75" customHeight="1">
      <c r="A225" s="160"/>
      <c r="B225" s="160"/>
      <c r="C225" s="160"/>
      <c r="D225" s="160"/>
      <c r="E225" s="160"/>
      <c r="F225" s="160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</row>
    <row r="226" spans="1:33" ht="15.75" customHeight="1">
      <c r="A226" s="160"/>
      <c r="B226" s="160"/>
      <c r="C226" s="160"/>
      <c r="D226" s="160"/>
      <c r="E226" s="160"/>
      <c r="F226" s="160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</row>
    <row r="227" spans="1:33" ht="15.75" customHeight="1">
      <c r="A227" s="160"/>
      <c r="B227" s="160"/>
      <c r="C227" s="160"/>
      <c r="D227" s="160"/>
      <c r="E227" s="160"/>
      <c r="F227" s="160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</row>
    <row r="228" spans="1:33" ht="15.75" customHeight="1">
      <c r="A228" s="160"/>
      <c r="B228" s="160"/>
      <c r="C228" s="160"/>
      <c r="D228" s="160"/>
      <c r="E228" s="160"/>
      <c r="F228" s="160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</row>
    <row r="229" spans="1:33" ht="15.75" customHeight="1">
      <c r="A229" s="160"/>
      <c r="B229" s="160"/>
      <c r="C229" s="160"/>
      <c r="D229" s="160"/>
      <c r="E229" s="160"/>
      <c r="F229" s="160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</row>
    <row r="230" spans="1:33" ht="15.75" customHeight="1">
      <c r="A230" s="160"/>
      <c r="B230" s="160"/>
      <c r="C230" s="160"/>
      <c r="D230" s="160"/>
      <c r="E230" s="160"/>
      <c r="F230" s="160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</row>
    <row r="231" spans="1:33" ht="15.75" customHeight="1">
      <c r="A231" s="160"/>
      <c r="B231" s="160"/>
      <c r="C231" s="160"/>
      <c r="D231" s="160"/>
      <c r="E231" s="160"/>
      <c r="F231" s="160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</row>
    <row r="232" spans="1:33" ht="15.75" customHeight="1">
      <c r="A232" s="160"/>
      <c r="B232" s="160"/>
      <c r="C232" s="160"/>
      <c r="D232" s="160"/>
      <c r="E232" s="160"/>
      <c r="F232" s="160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</row>
    <row r="233" spans="1:33" ht="15.75" customHeight="1">
      <c r="A233" s="160"/>
      <c r="B233" s="160"/>
      <c r="C233" s="160"/>
      <c r="D233" s="160"/>
      <c r="E233" s="160"/>
      <c r="F233" s="160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</row>
    <row r="234" spans="1:33" ht="15.75" customHeight="1">
      <c r="A234" s="160"/>
      <c r="B234" s="160"/>
      <c r="C234" s="160"/>
      <c r="D234" s="160"/>
      <c r="E234" s="160"/>
      <c r="F234" s="160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</row>
    <row r="235" spans="1:33" ht="15.75" customHeight="1">
      <c r="A235" s="160"/>
      <c r="B235" s="160"/>
      <c r="C235" s="160"/>
      <c r="D235" s="160"/>
      <c r="E235" s="160"/>
      <c r="F235" s="160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</row>
    <row r="236" spans="1:33" ht="15.75" customHeight="1">
      <c r="A236" s="160"/>
      <c r="B236" s="160"/>
      <c r="C236" s="160"/>
      <c r="D236" s="160"/>
      <c r="E236" s="160"/>
      <c r="F236" s="160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</row>
    <row r="237" spans="1:33" ht="15.75" customHeight="1">
      <c r="A237" s="160"/>
      <c r="B237" s="160"/>
      <c r="C237" s="160"/>
      <c r="D237" s="160"/>
      <c r="E237" s="160"/>
      <c r="F237" s="160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</row>
    <row r="238" spans="1:33" ht="15.75" customHeight="1">
      <c r="A238" s="160"/>
      <c r="B238" s="160"/>
      <c r="C238" s="160"/>
      <c r="D238" s="160"/>
      <c r="E238" s="160"/>
      <c r="F238" s="160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</row>
    <row r="239" spans="1:33" ht="15.75" customHeight="1">
      <c r="A239" s="160"/>
      <c r="B239" s="160"/>
      <c r="C239" s="160"/>
      <c r="D239" s="160"/>
      <c r="E239" s="160"/>
      <c r="F239" s="160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</row>
    <row r="240" spans="1:33" ht="15.75" customHeight="1">
      <c r="A240" s="160"/>
      <c r="B240" s="160"/>
      <c r="C240" s="160"/>
      <c r="D240" s="160"/>
      <c r="E240" s="160"/>
      <c r="F240" s="160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</row>
    <row r="241" spans="1:33" ht="15.75" customHeight="1">
      <c r="A241" s="160"/>
      <c r="B241" s="160"/>
      <c r="C241" s="160"/>
      <c r="D241" s="160"/>
      <c r="E241" s="160"/>
      <c r="F241" s="160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</row>
    <row r="242" spans="1:33" ht="15.75" customHeight="1">
      <c r="A242" s="160"/>
      <c r="B242" s="160"/>
      <c r="C242" s="160"/>
      <c r="D242" s="160"/>
      <c r="E242" s="160"/>
      <c r="F242" s="160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</row>
    <row r="243" spans="1:33" ht="15.75" customHeight="1">
      <c r="A243" s="160"/>
      <c r="B243" s="160"/>
      <c r="C243" s="160"/>
      <c r="D243" s="160"/>
      <c r="E243" s="160"/>
      <c r="F243" s="160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</row>
    <row r="244" spans="1:33" ht="15.75" customHeight="1">
      <c r="A244" s="160"/>
      <c r="B244" s="160"/>
      <c r="C244" s="160"/>
      <c r="D244" s="160"/>
      <c r="E244" s="160"/>
      <c r="F244" s="160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</row>
    <row r="245" spans="1:33" ht="15.75" customHeight="1">
      <c r="A245" s="160"/>
      <c r="B245" s="160"/>
      <c r="C245" s="160"/>
      <c r="D245" s="160"/>
      <c r="E245" s="160"/>
      <c r="F245" s="160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</row>
    <row r="246" spans="1:33" ht="15.75" customHeight="1">
      <c r="A246" s="160"/>
      <c r="B246" s="160"/>
      <c r="C246" s="160"/>
      <c r="D246" s="160"/>
      <c r="E246" s="160"/>
      <c r="F246" s="160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</row>
    <row r="247" spans="1:33" ht="15.75" customHeight="1">
      <c r="A247" s="160"/>
      <c r="B247" s="160"/>
      <c r="C247" s="160"/>
      <c r="D247" s="160"/>
      <c r="E247" s="160"/>
      <c r="F247" s="160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</row>
    <row r="248" spans="1:33" ht="15.75" customHeight="1">
      <c r="A248" s="160"/>
      <c r="B248" s="160"/>
      <c r="C248" s="160"/>
      <c r="D248" s="160"/>
      <c r="E248" s="160"/>
      <c r="F248" s="160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</row>
    <row r="249" spans="1:33" ht="15.75" customHeight="1">
      <c r="A249" s="160"/>
      <c r="B249" s="160"/>
      <c r="C249" s="160"/>
      <c r="D249" s="160"/>
      <c r="E249" s="160"/>
      <c r="F249" s="160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</row>
    <row r="250" spans="1:33" ht="15.75" customHeight="1">
      <c r="A250" s="160"/>
      <c r="B250" s="160"/>
      <c r="C250" s="160"/>
      <c r="D250" s="160"/>
      <c r="E250" s="160"/>
      <c r="F250" s="160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</row>
    <row r="251" spans="1:33" ht="15.75" customHeight="1">
      <c r="A251" s="160"/>
      <c r="B251" s="160"/>
      <c r="C251" s="160"/>
      <c r="D251" s="160"/>
      <c r="E251" s="160"/>
      <c r="F251" s="160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</row>
    <row r="252" spans="1:33" ht="15.75" customHeight="1">
      <c r="A252" s="160"/>
      <c r="B252" s="160"/>
      <c r="C252" s="160"/>
      <c r="D252" s="160"/>
      <c r="E252" s="160"/>
      <c r="F252" s="160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</row>
    <row r="253" spans="1:33" ht="15.75" customHeight="1">
      <c r="A253" s="160"/>
      <c r="B253" s="160"/>
      <c r="C253" s="160"/>
      <c r="D253" s="160"/>
      <c r="E253" s="160"/>
      <c r="F253" s="160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</row>
    <row r="254" spans="1:33" ht="15.75" customHeight="1">
      <c r="A254" s="160"/>
      <c r="B254" s="160"/>
      <c r="C254" s="160"/>
      <c r="D254" s="160"/>
      <c r="E254" s="160"/>
      <c r="F254" s="160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</row>
    <row r="255" spans="1:33" ht="15.75" customHeight="1">
      <c r="A255" s="160"/>
      <c r="B255" s="160"/>
      <c r="C255" s="160"/>
      <c r="D255" s="160"/>
      <c r="E255" s="160"/>
      <c r="F255" s="160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</row>
    <row r="256" spans="1:33" ht="15.75" customHeight="1">
      <c r="A256" s="160"/>
      <c r="B256" s="160"/>
      <c r="C256" s="160"/>
      <c r="D256" s="160"/>
      <c r="E256" s="160"/>
      <c r="F256" s="160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</row>
    <row r="257" spans="1:33" ht="15.75" customHeight="1">
      <c r="A257" s="160"/>
      <c r="B257" s="160"/>
      <c r="C257" s="160"/>
      <c r="D257" s="160"/>
      <c r="E257" s="160"/>
      <c r="F257" s="160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</row>
    <row r="258" spans="1:33" ht="15.75" customHeight="1">
      <c r="A258" s="160"/>
      <c r="B258" s="160"/>
      <c r="C258" s="160"/>
      <c r="D258" s="160"/>
      <c r="E258" s="160"/>
      <c r="F258" s="160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</row>
    <row r="259" spans="1:33" ht="15.75" customHeight="1">
      <c r="A259" s="160"/>
      <c r="B259" s="160"/>
      <c r="C259" s="160"/>
      <c r="D259" s="160"/>
      <c r="E259" s="160"/>
      <c r="F259" s="160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</row>
    <row r="260" spans="1:33" ht="15.75" customHeight="1">
      <c r="A260" s="160"/>
      <c r="B260" s="160"/>
      <c r="C260" s="160"/>
      <c r="D260" s="160"/>
      <c r="E260" s="160"/>
      <c r="F260" s="160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</row>
    <row r="261" spans="1:33" ht="15.75" customHeight="1">
      <c r="A261" s="160"/>
      <c r="B261" s="160"/>
      <c r="C261" s="160"/>
      <c r="D261" s="160"/>
      <c r="E261" s="160"/>
      <c r="F261" s="160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</row>
    <row r="262" spans="1:33" ht="15.75" customHeight="1">
      <c r="A262" s="160"/>
      <c r="B262" s="160"/>
      <c r="C262" s="160"/>
      <c r="D262" s="160"/>
      <c r="E262" s="160"/>
      <c r="F262" s="160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</row>
    <row r="263" spans="1:33" ht="15.75" customHeight="1">
      <c r="A263" s="160"/>
      <c r="B263" s="160"/>
      <c r="C263" s="160"/>
      <c r="D263" s="160"/>
      <c r="E263" s="160"/>
      <c r="F263" s="160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</row>
    <row r="264" spans="1:33" ht="15.75" customHeight="1">
      <c r="A264" s="160"/>
      <c r="B264" s="160"/>
      <c r="C264" s="160"/>
      <c r="D264" s="160"/>
      <c r="E264" s="160"/>
      <c r="F264" s="160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</row>
    <row r="265" spans="1:33" ht="15.75" customHeight="1">
      <c r="A265" s="160"/>
      <c r="B265" s="160"/>
      <c r="C265" s="160"/>
      <c r="D265" s="160"/>
      <c r="E265" s="160"/>
      <c r="F265" s="160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</row>
    <row r="266" spans="1:33" ht="15.75" customHeight="1">
      <c r="A266" s="160"/>
      <c r="B266" s="160"/>
      <c r="C266" s="160"/>
      <c r="D266" s="160"/>
      <c r="E266" s="160"/>
      <c r="F266" s="160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</row>
    <row r="267" spans="1:33" ht="15.75" customHeight="1">
      <c r="A267" s="160"/>
      <c r="B267" s="160"/>
      <c r="C267" s="160"/>
      <c r="D267" s="160"/>
      <c r="E267" s="160"/>
      <c r="F267" s="160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</row>
    <row r="268" spans="1:33" ht="15.75" customHeight="1">
      <c r="A268" s="160"/>
      <c r="B268" s="160"/>
      <c r="C268" s="160"/>
      <c r="D268" s="160"/>
      <c r="E268" s="160"/>
      <c r="F268" s="160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</row>
    <row r="269" spans="1:33" ht="15.75" customHeight="1">
      <c r="A269" s="160"/>
      <c r="B269" s="160"/>
      <c r="C269" s="160"/>
      <c r="D269" s="160"/>
      <c r="E269" s="160"/>
      <c r="F269" s="160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</row>
    <row r="270" spans="1:33" ht="15.75" customHeight="1">
      <c r="A270" s="160"/>
      <c r="B270" s="160"/>
      <c r="C270" s="160"/>
      <c r="D270" s="160"/>
      <c r="E270" s="160"/>
      <c r="F270" s="160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</row>
    <row r="271" spans="1:33" ht="15.75" customHeight="1">
      <c r="A271" s="160"/>
      <c r="B271" s="160"/>
      <c r="C271" s="160"/>
      <c r="D271" s="160"/>
      <c r="E271" s="160"/>
      <c r="F271" s="160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</row>
    <row r="272" spans="1:33" ht="15.75" customHeight="1">
      <c r="A272" s="160"/>
      <c r="B272" s="160"/>
      <c r="C272" s="160"/>
      <c r="D272" s="160"/>
      <c r="E272" s="160"/>
      <c r="F272" s="160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</row>
    <row r="273" spans="1:33" ht="15.75" customHeight="1">
      <c r="A273" s="160"/>
      <c r="B273" s="160"/>
      <c r="C273" s="160"/>
      <c r="D273" s="160"/>
      <c r="E273" s="160"/>
      <c r="F273" s="160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</row>
    <row r="274" spans="1:33" ht="15.75" customHeight="1">
      <c r="A274" s="160"/>
      <c r="B274" s="160"/>
      <c r="C274" s="160"/>
      <c r="D274" s="160"/>
      <c r="E274" s="160"/>
      <c r="F274" s="160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</row>
    <row r="275" spans="1:33" ht="15.75" customHeight="1">
      <c r="A275" s="160"/>
      <c r="B275" s="160"/>
      <c r="C275" s="160"/>
      <c r="D275" s="160"/>
      <c r="E275" s="160"/>
      <c r="F275" s="160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</row>
    <row r="276" spans="1:33" ht="15.75" customHeight="1">
      <c r="A276" s="160"/>
      <c r="B276" s="160"/>
      <c r="C276" s="160"/>
      <c r="D276" s="160"/>
      <c r="E276" s="160"/>
      <c r="F276" s="160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</row>
    <row r="277" spans="1:33" ht="15.75" customHeight="1">
      <c r="A277" s="160"/>
      <c r="B277" s="160"/>
      <c r="C277" s="160"/>
      <c r="D277" s="160"/>
      <c r="E277" s="160"/>
      <c r="F277" s="160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</row>
    <row r="278" spans="1:33" ht="15.75" customHeight="1">
      <c r="A278" s="160"/>
      <c r="B278" s="160"/>
      <c r="C278" s="160"/>
      <c r="D278" s="160"/>
      <c r="E278" s="160"/>
      <c r="F278" s="160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</row>
    <row r="279" spans="1:33" ht="15.75" customHeight="1">
      <c r="A279" s="160"/>
      <c r="B279" s="160"/>
      <c r="C279" s="160"/>
      <c r="D279" s="160"/>
      <c r="E279" s="160"/>
      <c r="F279" s="160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</row>
    <row r="280" spans="1:33" ht="15.75" customHeight="1">
      <c r="A280" s="160"/>
      <c r="B280" s="160"/>
      <c r="C280" s="160"/>
      <c r="D280" s="160"/>
      <c r="E280" s="160"/>
      <c r="F280" s="160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</row>
    <row r="281" spans="1:33" ht="15.75" customHeight="1">
      <c r="A281" s="160"/>
      <c r="B281" s="160"/>
      <c r="C281" s="160"/>
      <c r="D281" s="160"/>
      <c r="E281" s="160"/>
      <c r="F281" s="160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</row>
    <row r="282" spans="1:33" ht="15.75" customHeight="1">
      <c r="A282" s="160"/>
      <c r="B282" s="160"/>
      <c r="C282" s="160"/>
      <c r="D282" s="160"/>
      <c r="E282" s="160"/>
      <c r="F282" s="160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</row>
    <row r="283" spans="1:33" ht="15.75" customHeight="1">
      <c r="A283" s="160"/>
      <c r="B283" s="160"/>
      <c r="C283" s="160"/>
      <c r="D283" s="160"/>
      <c r="E283" s="160"/>
      <c r="F283" s="160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</row>
    <row r="284" spans="1:33" ht="15.75" customHeight="1">
      <c r="A284" s="160"/>
      <c r="B284" s="160"/>
      <c r="C284" s="160"/>
      <c r="D284" s="160"/>
      <c r="E284" s="160"/>
      <c r="F284" s="160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</row>
    <row r="285" spans="1:33" ht="15.75" customHeight="1">
      <c r="A285" s="160"/>
      <c r="B285" s="160"/>
      <c r="C285" s="160"/>
      <c r="D285" s="160"/>
      <c r="E285" s="160"/>
      <c r="F285" s="160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</row>
    <row r="286" spans="1:33" ht="15.75" customHeight="1">
      <c r="A286" s="160"/>
      <c r="B286" s="160"/>
      <c r="C286" s="160"/>
      <c r="D286" s="160"/>
      <c r="E286" s="160"/>
      <c r="F286" s="160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</row>
    <row r="287" spans="1:33" ht="15.75" customHeight="1">
      <c r="A287" s="160"/>
      <c r="B287" s="160"/>
      <c r="C287" s="160"/>
      <c r="D287" s="160"/>
      <c r="E287" s="160"/>
      <c r="F287" s="160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</row>
    <row r="288" spans="1:33" ht="15.75" customHeight="1">
      <c r="A288" s="160"/>
      <c r="B288" s="160"/>
      <c r="C288" s="160"/>
      <c r="D288" s="160"/>
      <c r="E288" s="160"/>
      <c r="F288" s="160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</row>
    <row r="289" spans="1:33" ht="15.75" customHeight="1">
      <c r="A289" s="160"/>
      <c r="B289" s="160"/>
      <c r="C289" s="160"/>
      <c r="D289" s="160"/>
      <c r="E289" s="160"/>
      <c r="F289" s="160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</row>
    <row r="290" spans="1:33" ht="15.75" customHeight="1">
      <c r="A290" s="160"/>
      <c r="B290" s="160"/>
      <c r="C290" s="160"/>
      <c r="D290" s="160"/>
      <c r="E290" s="160"/>
      <c r="F290" s="160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</row>
    <row r="291" spans="1:33" ht="15.75" customHeight="1">
      <c r="A291" s="160"/>
      <c r="B291" s="160"/>
      <c r="C291" s="160"/>
      <c r="D291" s="160"/>
      <c r="E291" s="160"/>
      <c r="F291" s="160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</row>
    <row r="292" spans="1:33" ht="15.75" customHeight="1">
      <c r="A292" s="160"/>
      <c r="B292" s="160"/>
      <c r="C292" s="160"/>
      <c r="D292" s="160"/>
      <c r="E292" s="160"/>
      <c r="F292" s="160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</row>
    <row r="293" spans="1:33" ht="15.75" customHeight="1">
      <c r="A293" s="160"/>
      <c r="B293" s="160"/>
      <c r="C293" s="160"/>
      <c r="D293" s="160"/>
      <c r="E293" s="160"/>
      <c r="F293" s="160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</row>
    <row r="294" spans="1:33" ht="15.75" customHeight="1">
      <c r="A294" s="160"/>
      <c r="B294" s="160"/>
      <c r="C294" s="160"/>
      <c r="D294" s="160"/>
      <c r="E294" s="160"/>
      <c r="F294" s="160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</row>
    <row r="295" spans="1:33" ht="15.75" customHeight="1">
      <c r="A295" s="160"/>
      <c r="B295" s="160"/>
      <c r="C295" s="160"/>
      <c r="D295" s="160"/>
      <c r="E295" s="160"/>
      <c r="F295" s="160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</row>
    <row r="296" spans="1:33" ht="15.75" customHeight="1">
      <c r="A296" s="160"/>
      <c r="B296" s="160"/>
      <c r="C296" s="160"/>
      <c r="D296" s="160"/>
      <c r="E296" s="160"/>
      <c r="F296" s="160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</row>
    <row r="297" spans="1:33" ht="15.75" customHeight="1">
      <c r="A297" s="160"/>
      <c r="B297" s="160"/>
      <c r="C297" s="160"/>
      <c r="D297" s="160"/>
      <c r="E297" s="160"/>
      <c r="F297" s="160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</row>
    <row r="298" spans="1:33" ht="15.75" customHeight="1">
      <c r="A298" s="160"/>
      <c r="B298" s="160"/>
      <c r="C298" s="160"/>
      <c r="D298" s="160"/>
      <c r="E298" s="160"/>
      <c r="F298" s="160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</row>
    <row r="299" spans="1:33" ht="15.75" customHeight="1">
      <c r="A299" s="160"/>
      <c r="B299" s="160"/>
      <c r="C299" s="160"/>
      <c r="D299" s="160"/>
      <c r="E299" s="160"/>
      <c r="F299" s="160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</row>
    <row r="300" spans="1:33" ht="15.75" customHeight="1">
      <c r="A300" s="160"/>
      <c r="B300" s="160"/>
      <c r="C300" s="160"/>
      <c r="D300" s="160"/>
      <c r="E300" s="160"/>
      <c r="F300" s="160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</row>
    <row r="301" spans="1:33" ht="15.75" customHeight="1">
      <c r="A301" s="160"/>
      <c r="B301" s="160"/>
      <c r="C301" s="160"/>
      <c r="D301" s="160"/>
      <c r="E301" s="160"/>
      <c r="F301" s="160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</row>
    <row r="302" spans="1:33" ht="15.75" customHeight="1">
      <c r="A302" s="160"/>
      <c r="B302" s="160"/>
      <c r="C302" s="160"/>
      <c r="D302" s="160"/>
      <c r="E302" s="160"/>
      <c r="F302" s="160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</row>
    <row r="303" spans="1:33" ht="15.75" customHeight="1">
      <c r="A303" s="160"/>
      <c r="B303" s="160"/>
      <c r="C303" s="160"/>
      <c r="D303" s="160"/>
      <c r="E303" s="160"/>
      <c r="F303" s="160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</row>
    <row r="304" spans="1:33" ht="15.75" customHeight="1">
      <c r="A304" s="160"/>
      <c r="B304" s="160"/>
      <c r="C304" s="160"/>
      <c r="D304" s="160"/>
      <c r="E304" s="160"/>
      <c r="F304" s="160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</row>
    <row r="305" spans="1:33" ht="15.75" customHeight="1">
      <c r="A305" s="160"/>
      <c r="B305" s="160"/>
      <c r="C305" s="160"/>
      <c r="D305" s="160"/>
      <c r="E305" s="160"/>
      <c r="F305" s="160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</row>
    <row r="306" spans="1:33" ht="15.75" customHeight="1">
      <c r="A306" s="160"/>
      <c r="B306" s="160"/>
      <c r="C306" s="160"/>
      <c r="D306" s="160"/>
      <c r="E306" s="160"/>
      <c r="F306" s="160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</row>
    <row r="307" spans="1:33" ht="15.75" customHeight="1">
      <c r="A307" s="160"/>
      <c r="B307" s="160"/>
      <c r="C307" s="160"/>
      <c r="D307" s="160"/>
      <c r="E307" s="160"/>
      <c r="F307" s="160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</row>
    <row r="308" spans="1:33" ht="15.75" customHeight="1">
      <c r="A308" s="160"/>
      <c r="B308" s="160"/>
      <c r="C308" s="160"/>
      <c r="D308" s="160"/>
      <c r="E308" s="160"/>
      <c r="F308" s="160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</row>
    <row r="309" spans="1:33" ht="15.75" customHeight="1">
      <c r="A309" s="160"/>
      <c r="B309" s="160"/>
      <c r="C309" s="160"/>
      <c r="D309" s="160"/>
      <c r="E309" s="160"/>
      <c r="F309" s="160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</row>
    <row r="310" spans="1:33" ht="15.75" customHeight="1">
      <c r="A310" s="160"/>
      <c r="B310" s="160"/>
      <c r="C310" s="160"/>
      <c r="D310" s="160"/>
      <c r="E310" s="160"/>
      <c r="F310" s="160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</row>
    <row r="311" spans="1:33" ht="15.75" customHeight="1">
      <c r="A311" s="160"/>
      <c r="B311" s="160"/>
      <c r="C311" s="160"/>
      <c r="D311" s="160"/>
      <c r="E311" s="160"/>
      <c r="F311" s="160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</row>
    <row r="312" spans="1:33" ht="15.75" customHeight="1">
      <c r="A312" s="160"/>
      <c r="B312" s="160"/>
      <c r="C312" s="160"/>
      <c r="D312" s="160"/>
      <c r="E312" s="160"/>
      <c r="F312" s="160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</row>
    <row r="313" spans="1:33" ht="15.75" customHeight="1">
      <c r="A313" s="160"/>
      <c r="B313" s="160"/>
      <c r="C313" s="160"/>
      <c r="D313" s="160"/>
      <c r="E313" s="160"/>
      <c r="F313" s="160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</row>
    <row r="314" spans="1:33" ht="15.75" customHeight="1">
      <c r="A314" s="160"/>
      <c r="B314" s="160"/>
      <c r="C314" s="160"/>
      <c r="D314" s="160"/>
      <c r="E314" s="160"/>
      <c r="F314" s="160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</row>
    <row r="315" spans="1:33" ht="15.75" customHeight="1">
      <c r="A315" s="160"/>
      <c r="B315" s="160"/>
      <c r="C315" s="160"/>
      <c r="D315" s="160"/>
      <c r="E315" s="160"/>
      <c r="F315" s="160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</row>
    <row r="316" spans="1:33" ht="15.75" customHeight="1">
      <c r="A316" s="160"/>
      <c r="B316" s="160"/>
      <c r="C316" s="160"/>
      <c r="D316" s="160"/>
      <c r="E316" s="160"/>
      <c r="F316" s="160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</row>
    <row r="317" spans="1:33" ht="15.75" customHeight="1">
      <c r="A317" s="160"/>
      <c r="B317" s="160"/>
      <c r="C317" s="160"/>
      <c r="D317" s="160"/>
      <c r="E317" s="160"/>
      <c r="F317" s="160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</row>
    <row r="318" spans="1:33" ht="15.75" customHeight="1">
      <c r="A318" s="160"/>
      <c r="B318" s="160"/>
      <c r="C318" s="160"/>
      <c r="D318" s="160"/>
      <c r="E318" s="160"/>
      <c r="F318" s="160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</row>
    <row r="319" spans="1:33" ht="15.75" customHeight="1">
      <c r="A319" s="160"/>
      <c r="B319" s="160"/>
      <c r="C319" s="160"/>
      <c r="D319" s="160"/>
      <c r="E319" s="160"/>
      <c r="F319" s="160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</row>
    <row r="320" spans="1:33" ht="15.75" customHeight="1">
      <c r="A320" s="160"/>
      <c r="B320" s="160"/>
      <c r="C320" s="160"/>
      <c r="D320" s="160"/>
      <c r="E320" s="160"/>
      <c r="F320" s="160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</row>
    <row r="321" spans="1:33" ht="15.75" customHeight="1">
      <c r="A321" s="160"/>
      <c r="B321" s="160"/>
      <c r="C321" s="160"/>
      <c r="D321" s="160"/>
      <c r="E321" s="160"/>
      <c r="F321" s="160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</row>
    <row r="322" spans="1:33" ht="15.75" customHeight="1">
      <c r="A322" s="160"/>
      <c r="B322" s="160"/>
      <c r="C322" s="160"/>
      <c r="D322" s="160"/>
      <c r="E322" s="160"/>
      <c r="F322" s="160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</row>
    <row r="323" spans="1:33" ht="15.75" customHeight="1">
      <c r="A323" s="160"/>
      <c r="B323" s="160"/>
      <c r="C323" s="160"/>
      <c r="D323" s="160"/>
      <c r="E323" s="160"/>
      <c r="F323" s="160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</row>
    <row r="324" spans="1:33" ht="15.75" customHeight="1">
      <c r="A324" s="160"/>
      <c r="B324" s="160"/>
      <c r="C324" s="160"/>
      <c r="D324" s="160"/>
      <c r="E324" s="160"/>
      <c r="F324" s="160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</row>
    <row r="325" spans="1:33" ht="15.75" customHeight="1">
      <c r="A325" s="160"/>
      <c r="B325" s="160"/>
      <c r="C325" s="160"/>
      <c r="D325" s="160"/>
      <c r="E325" s="160"/>
      <c r="F325" s="160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</row>
    <row r="326" spans="1:33" ht="15.75" customHeight="1">
      <c r="A326" s="160"/>
      <c r="B326" s="160"/>
      <c r="C326" s="160"/>
      <c r="D326" s="160"/>
      <c r="E326" s="160"/>
      <c r="F326" s="160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</row>
    <row r="327" spans="1:33" ht="15.75" customHeight="1">
      <c r="A327" s="160"/>
      <c r="B327" s="160"/>
      <c r="C327" s="160"/>
      <c r="D327" s="160"/>
      <c r="E327" s="160"/>
      <c r="F327" s="160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</row>
    <row r="328" spans="1:33" ht="15.75" customHeight="1">
      <c r="A328" s="160"/>
      <c r="B328" s="160"/>
      <c r="C328" s="160"/>
      <c r="D328" s="160"/>
      <c r="E328" s="160"/>
      <c r="F328" s="160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</row>
    <row r="329" spans="1:33" ht="15.75" customHeight="1">
      <c r="A329" s="160"/>
      <c r="B329" s="160"/>
      <c r="C329" s="160"/>
      <c r="D329" s="160"/>
      <c r="E329" s="160"/>
      <c r="F329" s="160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</row>
    <row r="330" spans="1:33" ht="15.75" customHeight="1">
      <c r="A330" s="160"/>
      <c r="B330" s="160"/>
      <c r="C330" s="160"/>
      <c r="D330" s="160"/>
      <c r="E330" s="160"/>
      <c r="F330" s="160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</row>
    <row r="331" spans="1:33" ht="15.75" customHeight="1">
      <c r="A331" s="160"/>
      <c r="B331" s="160"/>
      <c r="C331" s="160"/>
      <c r="D331" s="160"/>
      <c r="E331" s="160"/>
      <c r="F331" s="160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</row>
    <row r="332" spans="1:33" ht="15.75" customHeight="1">
      <c r="A332" s="160"/>
      <c r="B332" s="160"/>
      <c r="C332" s="160"/>
      <c r="D332" s="160"/>
      <c r="E332" s="160"/>
      <c r="F332" s="160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</row>
    <row r="333" spans="1:33" ht="15.75" customHeight="1">
      <c r="A333" s="160"/>
      <c r="B333" s="160"/>
      <c r="C333" s="160"/>
      <c r="D333" s="160"/>
      <c r="E333" s="160"/>
      <c r="F333" s="160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</row>
    <row r="334" spans="1:33" ht="15.75" customHeight="1">
      <c r="A334" s="160"/>
      <c r="B334" s="160"/>
      <c r="C334" s="160"/>
      <c r="D334" s="160"/>
      <c r="E334" s="160"/>
      <c r="F334" s="160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</row>
    <row r="335" spans="1:33" ht="15.75" customHeight="1">
      <c r="A335" s="160"/>
      <c r="B335" s="160"/>
      <c r="C335" s="160"/>
      <c r="D335" s="160"/>
      <c r="E335" s="160"/>
      <c r="F335" s="160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</row>
    <row r="336" spans="1:33" ht="15.75" customHeight="1">
      <c r="A336" s="160"/>
      <c r="B336" s="160"/>
      <c r="C336" s="160"/>
      <c r="D336" s="160"/>
      <c r="E336" s="160"/>
      <c r="F336" s="160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</row>
    <row r="337" spans="1:33" ht="15.75" customHeight="1">
      <c r="A337" s="160"/>
      <c r="B337" s="160"/>
      <c r="C337" s="160"/>
      <c r="D337" s="160"/>
      <c r="E337" s="160"/>
      <c r="F337" s="160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</row>
    <row r="338" spans="1:33" ht="15.75" customHeight="1">
      <c r="A338" s="160"/>
      <c r="B338" s="160"/>
      <c r="C338" s="160"/>
      <c r="D338" s="160"/>
      <c r="E338" s="160"/>
      <c r="F338" s="160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</row>
    <row r="339" spans="1:33" ht="15.75" customHeight="1">
      <c r="A339" s="160"/>
      <c r="B339" s="160"/>
      <c r="C339" s="160"/>
      <c r="D339" s="160"/>
      <c r="E339" s="160"/>
      <c r="F339" s="160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</row>
    <row r="340" spans="1:33" ht="15.75" customHeight="1">
      <c r="A340" s="160"/>
      <c r="B340" s="160"/>
      <c r="C340" s="160"/>
      <c r="D340" s="160"/>
      <c r="E340" s="160"/>
      <c r="F340" s="160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</row>
    <row r="341" spans="1:33" ht="15.75" customHeight="1">
      <c r="A341" s="160"/>
      <c r="B341" s="160"/>
      <c r="C341" s="160"/>
      <c r="D341" s="160"/>
      <c r="E341" s="160"/>
      <c r="F341" s="160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</row>
    <row r="342" spans="1:33" ht="15.75" customHeight="1">
      <c r="A342" s="160"/>
      <c r="B342" s="160"/>
      <c r="C342" s="160"/>
      <c r="D342" s="160"/>
      <c r="E342" s="160"/>
      <c r="F342" s="160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</row>
    <row r="343" spans="1:33" ht="15.75" customHeight="1">
      <c r="A343" s="160"/>
      <c r="B343" s="160"/>
      <c r="C343" s="160"/>
      <c r="D343" s="160"/>
      <c r="E343" s="160"/>
      <c r="F343" s="160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</row>
    <row r="344" spans="1:33" ht="15.75" customHeight="1">
      <c r="A344" s="160"/>
      <c r="B344" s="160"/>
      <c r="C344" s="160"/>
      <c r="D344" s="160"/>
      <c r="E344" s="160"/>
      <c r="F344" s="160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</row>
    <row r="345" spans="1:33" ht="15.75" customHeight="1">
      <c r="A345" s="160"/>
      <c r="B345" s="160"/>
      <c r="C345" s="160"/>
      <c r="D345" s="160"/>
      <c r="E345" s="160"/>
      <c r="F345" s="160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</row>
    <row r="346" spans="1:33" ht="15.75" customHeight="1">
      <c r="A346" s="160"/>
      <c r="B346" s="160"/>
      <c r="C346" s="160"/>
      <c r="D346" s="160"/>
      <c r="E346" s="160"/>
      <c r="F346" s="160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</row>
    <row r="347" spans="1:33" ht="15.75" customHeight="1">
      <c r="A347" s="160"/>
      <c r="B347" s="160"/>
      <c r="C347" s="160"/>
      <c r="D347" s="160"/>
      <c r="E347" s="160"/>
      <c r="F347" s="160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</row>
    <row r="348" spans="1:33" ht="15.75" customHeight="1">
      <c r="A348" s="160"/>
      <c r="B348" s="160"/>
      <c r="C348" s="160"/>
      <c r="D348" s="160"/>
      <c r="E348" s="160"/>
      <c r="F348" s="160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</row>
    <row r="349" spans="1:33" ht="15.75" customHeight="1">
      <c r="A349" s="160"/>
      <c r="B349" s="160"/>
      <c r="C349" s="160"/>
      <c r="D349" s="160"/>
      <c r="E349" s="160"/>
      <c r="F349" s="160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</row>
    <row r="350" spans="1:33" ht="15.75" customHeight="1">
      <c r="A350" s="160"/>
      <c r="B350" s="160"/>
      <c r="C350" s="160"/>
      <c r="D350" s="160"/>
      <c r="E350" s="160"/>
      <c r="F350" s="160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</row>
    <row r="351" spans="1:33" ht="15.75" customHeight="1">
      <c r="A351" s="160"/>
      <c r="B351" s="160"/>
      <c r="C351" s="160"/>
      <c r="D351" s="160"/>
      <c r="E351" s="160"/>
      <c r="F351" s="160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</row>
    <row r="352" spans="1:33" ht="15.75" customHeight="1">
      <c r="A352" s="160"/>
      <c r="B352" s="160"/>
      <c r="C352" s="160"/>
      <c r="D352" s="160"/>
      <c r="E352" s="160"/>
      <c r="F352" s="160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</row>
    <row r="353" spans="1:33" ht="15.75" customHeight="1">
      <c r="A353" s="160"/>
      <c r="B353" s="160"/>
      <c r="C353" s="160"/>
      <c r="D353" s="160"/>
      <c r="E353" s="160"/>
      <c r="F353" s="160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</row>
    <row r="354" spans="1:33" ht="15.75" customHeight="1">
      <c r="A354" s="160"/>
      <c r="B354" s="160"/>
      <c r="C354" s="160"/>
      <c r="D354" s="160"/>
      <c r="E354" s="160"/>
      <c r="F354" s="160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</row>
    <row r="355" spans="1:33" ht="15.75" customHeight="1">
      <c r="A355" s="160"/>
      <c r="B355" s="160"/>
      <c r="C355" s="160"/>
      <c r="D355" s="160"/>
      <c r="E355" s="160"/>
      <c r="F355" s="160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</row>
    <row r="356" spans="1:33" ht="15.75" customHeight="1">
      <c r="A356" s="160"/>
      <c r="B356" s="160"/>
      <c r="C356" s="160"/>
      <c r="D356" s="160"/>
      <c r="E356" s="160"/>
      <c r="F356" s="160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</row>
    <row r="357" spans="1:33" ht="15.75" customHeight="1">
      <c r="A357" s="160"/>
      <c r="B357" s="160"/>
      <c r="C357" s="160"/>
      <c r="D357" s="160"/>
      <c r="E357" s="160"/>
      <c r="F357" s="160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</row>
    <row r="358" spans="1:33" ht="15.75" customHeight="1">
      <c r="A358" s="160"/>
      <c r="B358" s="160"/>
      <c r="C358" s="160"/>
      <c r="D358" s="160"/>
      <c r="E358" s="160"/>
      <c r="F358" s="160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</row>
    <row r="359" spans="1:33" ht="15.75" customHeight="1">
      <c r="A359" s="160"/>
      <c r="B359" s="160"/>
      <c r="C359" s="160"/>
      <c r="D359" s="160"/>
      <c r="E359" s="160"/>
      <c r="F359" s="160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</row>
    <row r="360" spans="1:33" ht="15.75" customHeight="1">
      <c r="A360" s="160"/>
      <c r="B360" s="160"/>
      <c r="C360" s="160"/>
      <c r="D360" s="160"/>
      <c r="E360" s="160"/>
      <c r="F360" s="160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</row>
    <row r="361" spans="1:33" ht="15.75" customHeight="1">
      <c r="A361" s="160"/>
      <c r="B361" s="160"/>
      <c r="C361" s="160"/>
      <c r="D361" s="160"/>
      <c r="E361" s="160"/>
      <c r="F361" s="160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</row>
    <row r="362" spans="1:33" ht="15.75" customHeight="1">
      <c r="A362" s="160"/>
      <c r="B362" s="160"/>
      <c r="C362" s="160"/>
      <c r="D362" s="160"/>
      <c r="E362" s="160"/>
      <c r="F362" s="160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</row>
    <row r="363" spans="1:33" ht="15.75" customHeight="1">
      <c r="A363" s="160"/>
      <c r="B363" s="160"/>
      <c r="C363" s="160"/>
      <c r="D363" s="160"/>
      <c r="E363" s="160"/>
      <c r="F363" s="160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</row>
    <row r="364" spans="1:33" ht="15.75" customHeight="1">
      <c r="A364" s="160"/>
      <c r="B364" s="160"/>
      <c r="C364" s="160"/>
      <c r="D364" s="160"/>
      <c r="E364" s="160"/>
      <c r="F364" s="160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</row>
    <row r="365" spans="1:33" ht="15.75" customHeight="1">
      <c r="A365" s="160"/>
      <c r="B365" s="160"/>
      <c r="C365" s="160"/>
      <c r="D365" s="160"/>
      <c r="E365" s="160"/>
      <c r="F365" s="160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</row>
    <row r="366" spans="1:33" ht="15.75" customHeight="1">
      <c r="A366" s="160"/>
      <c r="B366" s="160"/>
      <c r="C366" s="160"/>
      <c r="D366" s="160"/>
      <c r="E366" s="160"/>
      <c r="F366" s="160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</row>
    <row r="367" spans="1:33" ht="15.75" customHeight="1">
      <c r="A367" s="160"/>
      <c r="B367" s="160"/>
      <c r="C367" s="160"/>
      <c r="D367" s="160"/>
      <c r="E367" s="160"/>
      <c r="F367" s="160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</row>
    <row r="368" spans="1:33" ht="15.75" customHeight="1">
      <c r="A368" s="160"/>
      <c r="B368" s="160"/>
      <c r="C368" s="160"/>
      <c r="D368" s="160"/>
      <c r="E368" s="160"/>
      <c r="F368" s="160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</row>
    <row r="369" spans="1:33" ht="15.75" customHeight="1">
      <c r="A369" s="160"/>
      <c r="B369" s="160"/>
      <c r="C369" s="160"/>
      <c r="D369" s="160"/>
      <c r="E369" s="160"/>
      <c r="F369" s="160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</row>
    <row r="370" spans="1:33" ht="15.75" customHeight="1">
      <c r="A370" s="160"/>
      <c r="B370" s="160"/>
      <c r="C370" s="160"/>
      <c r="D370" s="160"/>
      <c r="E370" s="160"/>
      <c r="F370" s="160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</row>
    <row r="371" spans="1:33" ht="15.75" customHeight="1">
      <c r="A371" s="160"/>
      <c r="B371" s="160"/>
      <c r="C371" s="160"/>
      <c r="D371" s="160"/>
      <c r="E371" s="160"/>
      <c r="F371" s="160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</row>
    <row r="372" spans="1:33" ht="15.75" customHeight="1">
      <c r="A372" s="160"/>
      <c r="B372" s="160"/>
      <c r="C372" s="160"/>
      <c r="D372" s="160"/>
      <c r="E372" s="160"/>
      <c r="F372" s="160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</row>
    <row r="373" spans="1:33" ht="15.75" customHeight="1">
      <c r="A373" s="160"/>
      <c r="B373" s="160"/>
      <c r="C373" s="160"/>
      <c r="D373" s="160"/>
      <c r="E373" s="160"/>
      <c r="F373" s="160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</row>
    <row r="374" spans="1:33" ht="15.75" customHeight="1">
      <c r="A374" s="160"/>
      <c r="B374" s="160"/>
      <c r="C374" s="160"/>
      <c r="D374" s="160"/>
      <c r="E374" s="160"/>
      <c r="F374" s="160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</row>
    <row r="375" spans="1:33" ht="15.75" customHeight="1">
      <c r="A375" s="160"/>
      <c r="B375" s="160"/>
      <c r="C375" s="160"/>
      <c r="D375" s="160"/>
      <c r="E375" s="160"/>
      <c r="F375" s="160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</row>
    <row r="376" spans="1:33" ht="15.75" customHeight="1">
      <c r="A376" s="160"/>
      <c r="B376" s="160"/>
      <c r="C376" s="160"/>
      <c r="D376" s="160"/>
      <c r="E376" s="160"/>
      <c r="F376" s="160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</row>
    <row r="377" spans="1:33" ht="15.75" customHeight="1">
      <c r="A377" s="160"/>
      <c r="B377" s="160"/>
      <c r="C377" s="160"/>
      <c r="D377" s="160"/>
      <c r="E377" s="160"/>
      <c r="F377" s="160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</row>
    <row r="378" spans="1:33" ht="15.75" customHeight="1">
      <c r="A378" s="160"/>
      <c r="B378" s="160"/>
      <c r="C378" s="160"/>
      <c r="D378" s="160"/>
      <c r="E378" s="160"/>
      <c r="F378" s="160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</row>
    <row r="379" spans="1:33" ht="15.75" customHeight="1">
      <c r="A379" s="160"/>
      <c r="B379" s="160"/>
      <c r="C379" s="160"/>
      <c r="D379" s="160"/>
      <c r="E379" s="160"/>
      <c r="F379" s="160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</row>
    <row r="380" spans="1:33" ht="15.75" customHeight="1">
      <c r="A380" s="160"/>
      <c r="B380" s="160"/>
      <c r="C380" s="160"/>
      <c r="D380" s="160"/>
      <c r="E380" s="160"/>
      <c r="F380" s="160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</row>
    <row r="381" spans="1:33" ht="15.75" customHeight="1">
      <c r="A381" s="160"/>
      <c r="B381" s="160"/>
      <c r="C381" s="160"/>
      <c r="D381" s="160"/>
      <c r="E381" s="160"/>
      <c r="F381" s="160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</row>
    <row r="382" spans="1:33" ht="15.75" customHeight="1">
      <c r="A382" s="160"/>
      <c r="B382" s="160"/>
      <c r="C382" s="160"/>
      <c r="D382" s="160"/>
      <c r="E382" s="160"/>
      <c r="F382" s="160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</row>
    <row r="383" spans="1:33" ht="15.75" customHeight="1">
      <c r="A383" s="160"/>
      <c r="B383" s="160"/>
      <c r="C383" s="160"/>
      <c r="D383" s="160"/>
      <c r="E383" s="160"/>
      <c r="F383" s="160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</row>
    <row r="384" spans="1:33" ht="15.75" customHeight="1">
      <c r="A384" s="160"/>
      <c r="B384" s="160"/>
      <c r="C384" s="160"/>
      <c r="D384" s="160"/>
      <c r="E384" s="160"/>
      <c r="F384" s="160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</row>
    <row r="385" spans="1:33" ht="15.75" customHeight="1">
      <c r="A385" s="160"/>
      <c r="B385" s="160"/>
      <c r="C385" s="160"/>
      <c r="D385" s="160"/>
      <c r="E385" s="160"/>
      <c r="F385" s="160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</row>
    <row r="386" spans="1:33" ht="15.75" customHeight="1">
      <c r="A386" s="160"/>
      <c r="B386" s="160"/>
      <c r="C386" s="160"/>
      <c r="D386" s="160"/>
      <c r="E386" s="160"/>
      <c r="F386" s="160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</row>
    <row r="387" spans="1:33" ht="15.75" customHeight="1">
      <c r="A387" s="160"/>
      <c r="B387" s="160"/>
      <c r="C387" s="160"/>
      <c r="D387" s="160"/>
      <c r="E387" s="160"/>
      <c r="F387" s="160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</row>
    <row r="388" spans="1:33" ht="15.75" customHeight="1">
      <c r="A388" s="160"/>
      <c r="B388" s="160"/>
      <c r="C388" s="160"/>
      <c r="D388" s="160"/>
      <c r="E388" s="160"/>
      <c r="F388" s="160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</row>
    <row r="389" spans="1:33" ht="15.75" customHeight="1">
      <c r="A389" s="160"/>
      <c r="B389" s="160"/>
      <c r="C389" s="160"/>
      <c r="D389" s="160"/>
      <c r="E389" s="160"/>
      <c r="F389" s="160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</row>
    <row r="390" spans="1:33" ht="15.75" customHeight="1">
      <c r="A390" s="160"/>
      <c r="B390" s="160"/>
      <c r="C390" s="160"/>
      <c r="D390" s="160"/>
      <c r="E390" s="160"/>
      <c r="F390" s="160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</row>
    <row r="391" spans="1:33" ht="15.75" customHeight="1">
      <c r="A391" s="160"/>
      <c r="B391" s="160"/>
      <c r="C391" s="160"/>
      <c r="D391" s="160"/>
      <c r="E391" s="160"/>
      <c r="F391" s="160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</row>
    <row r="392" spans="1:33" ht="15.75" customHeight="1">
      <c r="A392" s="160"/>
      <c r="B392" s="160"/>
      <c r="C392" s="160"/>
      <c r="D392" s="160"/>
      <c r="E392" s="160"/>
      <c r="F392" s="160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</row>
    <row r="393" spans="1:33" ht="15.75" customHeight="1">
      <c r="A393" s="160"/>
      <c r="B393" s="160"/>
      <c r="C393" s="160"/>
      <c r="D393" s="160"/>
      <c r="E393" s="160"/>
      <c r="F393" s="160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</row>
    <row r="394" spans="1:33" ht="15.75" customHeight="1">
      <c r="A394" s="160"/>
      <c r="B394" s="160"/>
      <c r="C394" s="160"/>
      <c r="D394" s="160"/>
      <c r="E394" s="160"/>
      <c r="F394" s="160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</row>
    <row r="395" spans="1:33" ht="15.75" customHeight="1">
      <c r="A395" s="160"/>
      <c r="B395" s="160"/>
      <c r="C395" s="160"/>
      <c r="D395" s="160"/>
      <c r="E395" s="160"/>
      <c r="F395" s="160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</row>
    <row r="396" spans="1:33" ht="15.75" customHeight="1">
      <c r="A396" s="160"/>
      <c r="B396" s="160"/>
      <c r="C396" s="160"/>
      <c r="D396" s="160"/>
      <c r="E396" s="160"/>
      <c r="F396" s="160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</row>
    <row r="397" spans="1:33" ht="15.75" customHeight="1">
      <c r="A397" s="160"/>
      <c r="B397" s="160"/>
      <c r="C397" s="160"/>
      <c r="D397" s="160"/>
      <c r="E397" s="160"/>
      <c r="F397" s="160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</row>
    <row r="398" spans="1:33" ht="15.75" customHeight="1">
      <c r="A398" s="160"/>
      <c r="B398" s="160"/>
      <c r="C398" s="160"/>
      <c r="D398" s="160"/>
      <c r="E398" s="160"/>
      <c r="F398" s="160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</row>
    <row r="399" spans="1:33" ht="15.75" customHeight="1">
      <c r="A399" s="160"/>
      <c r="B399" s="160"/>
      <c r="C399" s="160"/>
      <c r="D399" s="160"/>
      <c r="E399" s="160"/>
      <c r="F399" s="160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</row>
    <row r="400" spans="1:33" ht="15.75" customHeight="1">
      <c r="A400" s="160"/>
      <c r="B400" s="160"/>
      <c r="C400" s="160"/>
      <c r="D400" s="160"/>
      <c r="E400" s="160"/>
      <c r="F400" s="160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</row>
    <row r="401" spans="1:33" ht="15.75" customHeight="1">
      <c r="A401" s="160"/>
      <c r="B401" s="160"/>
      <c r="C401" s="160"/>
      <c r="D401" s="160"/>
      <c r="E401" s="160"/>
      <c r="F401" s="160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</row>
    <row r="402" spans="1:33" ht="15.75" customHeight="1">
      <c r="A402" s="160"/>
      <c r="B402" s="160"/>
      <c r="C402" s="160"/>
      <c r="D402" s="160"/>
      <c r="E402" s="160"/>
      <c r="F402" s="160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</row>
    <row r="403" spans="1:33" ht="15.75" customHeight="1">
      <c r="A403" s="160"/>
      <c r="B403" s="160"/>
      <c r="C403" s="160"/>
      <c r="D403" s="160"/>
      <c r="E403" s="160"/>
      <c r="F403" s="160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</row>
    <row r="404" spans="1:33" ht="15.75" customHeight="1">
      <c r="A404" s="160"/>
      <c r="B404" s="160"/>
      <c r="C404" s="160"/>
      <c r="D404" s="160"/>
      <c r="E404" s="160"/>
      <c r="F404" s="160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</row>
    <row r="405" spans="1:33" ht="15.75" customHeight="1">
      <c r="A405" s="160"/>
      <c r="B405" s="160"/>
      <c r="C405" s="160"/>
      <c r="D405" s="160"/>
      <c r="E405" s="160"/>
      <c r="F405" s="160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</row>
    <row r="406" spans="1:33" ht="15.75" customHeight="1">
      <c r="A406" s="160"/>
      <c r="B406" s="160"/>
      <c r="C406" s="160"/>
      <c r="D406" s="160"/>
      <c r="E406" s="160"/>
      <c r="F406" s="160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</row>
    <row r="407" spans="1:33" ht="15.75" customHeight="1">
      <c r="A407" s="160"/>
      <c r="B407" s="160"/>
      <c r="C407" s="160"/>
      <c r="D407" s="160"/>
      <c r="E407" s="160"/>
      <c r="F407" s="160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</row>
    <row r="408" spans="1:33" ht="15.75" customHeight="1">
      <c r="A408" s="160"/>
      <c r="B408" s="160"/>
      <c r="C408" s="160"/>
      <c r="D408" s="160"/>
      <c r="E408" s="160"/>
      <c r="F408" s="160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</row>
    <row r="409" spans="1:33" ht="15.75" customHeight="1">
      <c r="A409" s="160"/>
      <c r="B409" s="160"/>
      <c r="C409" s="160"/>
      <c r="D409" s="160"/>
      <c r="E409" s="160"/>
      <c r="F409" s="160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</row>
    <row r="410" spans="1:33" ht="15.75" customHeight="1">
      <c r="A410" s="160"/>
      <c r="B410" s="160"/>
      <c r="C410" s="160"/>
      <c r="D410" s="160"/>
      <c r="E410" s="160"/>
      <c r="F410" s="160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</row>
    <row r="411" spans="1:33" ht="15.75" customHeight="1">
      <c r="A411" s="160"/>
      <c r="B411" s="160"/>
      <c r="C411" s="160"/>
      <c r="D411" s="160"/>
      <c r="E411" s="160"/>
      <c r="F411" s="160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</row>
    <row r="412" spans="1:33" ht="15.75" customHeight="1">
      <c r="A412" s="160"/>
      <c r="B412" s="160"/>
      <c r="C412" s="160"/>
      <c r="D412" s="160"/>
      <c r="E412" s="160"/>
      <c r="F412" s="160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</row>
    <row r="413" spans="1:33" ht="15.75" customHeight="1">
      <c r="A413" s="160"/>
      <c r="B413" s="160"/>
      <c r="C413" s="160"/>
      <c r="D413" s="160"/>
      <c r="E413" s="160"/>
      <c r="F413" s="160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</row>
    <row r="414" spans="1:33" ht="15.75" customHeight="1">
      <c r="A414" s="160"/>
      <c r="B414" s="160"/>
      <c r="C414" s="160"/>
      <c r="D414" s="160"/>
      <c r="E414" s="160"/>
      <c r="F414" s="160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</row>
    <row r="415" spans="1:33" ht="15.75" customHeight="1">
      <c r="A415" s="160"/>
      <c r="B415" s="160"/>
      <c r="C415" s="160"/>
      <c r="D415" s="160"/>
      <c r="E415" s="160"/>
      <c r="F415" s="160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</row>
    <row r="416" spans="1:33" ht="15.75" customHeight="1">
      <c r="A416" s="160"/>
      <c r="B416" s="160"/>
      <c r="C416" s="160"/>
      <c r="D416" s="160"/>
      <c r="E416" s="160"/>
      <c r="F416" s="160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</row>
    <row r="417" spans="1:33" ht="15.75" customHeight="1">
      <c r="A417" s="160"/>
      <c r="B417" s="160"/>
      <c r="C417" s="160"/>
      <c r="D417" s="160"/>
      <c r="E417" s="160"/>
      <c r="F417" s="160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</row>
    <row r="418" spans="1:33" ht="15.75" customHeight="1">
      <c r="A418" s="160"/>
      <c r="B418" s="160"/>
      <c r="C418" s="160"/>
      <c r="D418" s="160"/>
      <c r="E418" s="160"/>
      <c r="F418" s="160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</row>
    <row r="419" spans="1:33" ht="15.75" customHeight="1">
      <c r="A419" s="160"/>
      <c r="B419" s="160"/>
      <c r="C419" s="160"/>
      <c r="D419" s="160"/>
      <c r="E419" s="160"/>
      <c r="F419" s="160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</row>
    <row r="420" spans="1:33" ht="15.75" customHeight="1">
      <c r="A420" s="160"/>
      <c r="B420" s="160"/>
      <c r="C420" s="160"/>
      <c r="D420" s="160"/>
      <c r="E420" s="160"/>
      <c r="F420" s="160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</row>
    <row r="421" spans="1:33" ht="15.75" customHeight="1">
      <c r="A421" s="160"/>
      <c r="B421" s="160"/>
      <c r="C421" s="160"/>
      <c r="D421" s="160"/>
      <c r="E421" s="160"/>
      <c r="F421" s="160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</row>
    <row r="422" spans="1:33" ht="15.75" customHeight="1">
      <c r="A422" s="160"/>
      <c r="B422" s="160"/>
      <c r="C422" s="160"/>
      <c r="D422" s="160"/>
      <c r="E422" s="160"/>
      <c r="F422" s="160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</row>
    <row r="423" spans="1:33" ht="15.75" customHeight="1">
      <c r="A423" s="160"/>
      <c r="B423" s="160"/>
      <c r="C423" s="160"/>
      <c r="D423" s="160"/>
      <c r="E423" s="160"/>
      <c r="F423" s="160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</row>
    <row r="424" spans="1:33" ht="15.75" customHeight="1">
      <c r="A424" s="160"/>
      <c r="B424" s="160"/>
      <c r="C424" s="160"/>
      <c r="D424" s="160"/>
      <c r="E424" s="160"/>
      <c r="F424" s="160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</row>
    <row r="425" spans="1:33" ht="15.75" customHeight="1">
      <c r="A425" s="160"/>
      <c r="B425" s="160"/>
      <c r="C425" s="160"/>
      <c r="D425" s="160"/>
      <c r="E425" s="160"/>
      <c r="F425" s="160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</row>
    <row r="426" spans="1:33" ht="15.75" customHeight="1">
      <c r="A426" s="160"/>
      <c r="B426" s="160"/>
      <c r="C426" s="160"/>
      <c r="D426" s="160"/>
      <c r="E426" s="160"/>
      <c r="F426" s="160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</row>
    <row r="427" spans="1:33" ht="15.75" customHeight="1">
      <c r="A427" s="160"/>
      <c r="B427" s="160"/>
      <c r="C427" s="160"/>
      <c r="D427" s="160"/>
      <c r="E427" s="160"/>
      <c r="F427" s="160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</row>
    <row r="428" spans="1:33" ht="15.75" customHeight="1">
      <c r="A428" s="160"/>
      <c r="B428" s="160"/>
      <c r="C428" s="160"/>
      <c r="D428" s="160"/>
      <c r="E428" s="160"/>
      <c r="F428" s="160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</row>
    <row r="429" spans="1:33" ht="15.75" customHeight="1">
      <c r="A429" s="160"/>
      <c r="B429" s="160"/>
      <c r="C429" s="160"/>
      <c r="D429" s="160"/>
      <c r="E429" s="160"/>
      <c r="F429" s="160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</row>
    <row r="430" spans="1:33" ht="15.75" customHeight="1">
      <c r="A430" s="160"/>
      <c r="B430" s="160"/>
      <c r="C430" s="160"/>
      <c r="D430" s="160"/>
      <c r="E430" s="160"/>
      <c r="F430" s="160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</row>
    <row r="431" spans="1:33" ht="15.75" customHeight="1">
      <c r="A431" s="160"/>
      <c r="B431" s="160"/>
      <c r="C431" s="160"/>
      <c r="D431" s="160"/>
      <c r="E431" s="160"/>
      <c r="F431" s="160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</row>
    <row r="432" spans="1:33" ht="15.75" customHeight="1">
      <c r="A432" s="160"/>
      <c r="B432" s="160"/>
      <c r="C432" s="160"/>
      <c r="D432" s="160"/>
      <c r="E432" s="160"/>
      <c r="F432" s="160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</row>
    <row r="433" spans="1:33" ht="15.75" customHeight="1">
      <c r="A433" s="160"/>
      <c r="B433" s="160"/>
      <c r="C433" s="160"/>
      <c r="D433" s="160"/>
      <c r="E433" s="160"/>
      <c r="F433" s="160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</row>
    <row r="434" spans="1:33" ht="15.75" customHeight="1">
      <c r="A434" s="160"/>
      <c r="B434" s="160"/>
      <c r="C434" s="160"/>
      <c r="D434" s="160"/>
      <c r="E434" s="160"/>
      <c r="F434" s="160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</row>
    <row r="435" spans="1:33" ht="15.75" customHeight="1">
      <c r="A435" s="160"/>
      <c r="B435" s="160"/>
      <c r="C435" s="160"/>
      <c r="D435" s="160"/>
      <c r="E435" s="160"/>
      <c r="F435" s="160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</row>
    <row r="436" spans="1:33" ht="15.75" customHeight="1">
      <c r="A436" s="160"/>
      <c r="B436" s="160"/>
      <c r="C436" s="160"/>
      <c r="D436" s="160"/>
      <c r="E436" s="160"/>
      <c r="F436" s="160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</row>
    <row r="437" spans="1:33" ht="15.75" customHeight="1">
      <c r="A437" s="160"/>
      <c r="B437" s="160"/>
      <c r="C437" s="160"/>
      <c r="D437" s="160"/>
      <c r="E437" s="160"/>
      <c r="F437" s="160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</row>
    <row r="438" spans="1:33" ht="15.75" customHeight="1">
      <c r="A438" s="160"/>
      <c r="B438" s="160"/>
      <c r="C438" s="160"/>
      <c r="D438" s="160"/>
      <c r="E438" s="160"/>
      <c r="F438" s="160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</row>
    <row r="439" spans="1:33" ht="15.75" customHeight="1">
      <c r="A439" s="160"/>
      <c r="B439" s="160"/>
      <c r="C439" s="160"/>
      <c r="D439" s="160"/>
      <c r="E439" s="160"/>
      <c r="F439" s="160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</row>
    <row r="440" spans="1:33" ht="15.75" customHeight="1">
      <c r="A440" s="160"/>
      <c r="B440" s="160"/>
      <c r="C440" s="160"/>
      <c r="D440" s="160"/>
      <c r="E440" s="160"/>
      <c r="F440" s="160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</row>
    <row r="441" spans="1:33" ht="15.75" customHeight="1">
      <c r="A441" s="160"/>
      <c r="B441" s="160"/>
      <c r="C441" s="160"/>
      <c r="D441" s="160"/>
      <c r="E441" s="160"/>
      <c r="F441" s="160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</row>
    <row r="442" spans="1:33" ht="15.75" customHeight="1">
      <c r="A442" s="160"/>
      <c r="B442" s="160"/>
      <c r="C442" s="160"/>
      <c r="D442" s="160"/>
      <c r="E442" s="160"/>
      <c r="F442" s="160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</row>
    <row r="443" spans="1:33" ht="15.75" customHeight="1">
      <c r="A443" s="160"/>
      <c r="B443" s="160"/>
      <c r="C443" s="160"/>
      <c r="D443" s="160"/>
      <c r="E443" s="160"/>
      <c r="F443" s="160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</row>
    <row r="444" spans="1:33" ht="15.75" customHeight="1">
      <c r="A444" s="160"/>
      <c r="B444" s="160"/>
      <c r="C444" s="160"/>
      <c r="D444" s="160"/>
      <c r="E444" s="160"/>
      <c r="F444" s="160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</row>
    <row r="445" spans="1:33" ht="15.75" customHeight="1">
      <c r="A445" s="160"/>
      <c r="B445" s="160"/>
      <c r="C445" s="160"/>
      <c r="D445" s="160"/>
      <c r="E445" s="160"/>
      <c r="F445" s="160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</row>
    <row r="446" spans="1:33" ht="15.75" customHeight="1">
      <c r="A446" s="160"/>
      <c r="B446" s="160"/>
      <c r="C446" s="160"/>
      <c r="D446" s="160"/>
      <c r="E446" s="160"/>
      <c r="F446" s="160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</row>
    <row r="447" spans="1:33" ht="15.75" customHeight="1">
      <c r="A447" s="160"/>
      <c r="B447" s="160"/>
      <c r="C447" s="160"/>
      <c r="D447" s="160"/>
      <c r="E447" s="160"/>
      <c r="F447" s="160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</row>
    <row r="448" spans="1:33" ht="15.75" customHeight="1">
      <c r="A448" s="160"/>
      <c r="B448" s="160"/>
      <c r="C448" s="160"/>
      <c r="D448" s="160"/>
      <c r="E448" s="160"/>
      <c r="F448" s="160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</row>
    <row r="449" spans="1:33" ht="15.75" customHeight="1">
      <c r="A449" s="160"/>
      <c r="B449" s="160"/>
      <c r="C449" s="160"/>
      <c r="D449" s="160"/>
      <c r="E449" s="160"/>
      <c r="F449" s="160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</row>
    <row r="450" spans="1:33" ht="15.75" customHeight="1">
      <c r="A450" s="160"/>
      <c r="B450" s="160"/>
      <c r="C450" s="160"/>
      <c r="D450" s="160"/>
      <c r="E450" s="160"/>
      <c r="F450" s="160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</row>
    <row r="451" spans="1:33" ht="15.75" customHeight="1">
      <c r="A451" s="160"/>
      <c r="B451" s="160"/>
      <c r="C451" s="160"/>
      <c r="D451" s="160"/>
      <c r="E451" s="160"/>
      <c r="F451" s="160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</row>
    <row r="452" spans="1:33" ht="15.75" customHeight="1">
      <c r="A452" s="160"/>
      <c r="B452" s="160"/>
      <c r="C452" s="160"/>
      <c r="D452" s="160"/>
      <c r="E452" s="160"/>
      <c r="F452" s="160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</row>
    <row r="453" spans="1:33" ht="15.75" customHeight="1">
      <c r="A453" s="160"/>
      <c r="B453" s="160"/>
      <c r="C453" s="160"/>
      <c r="D453" s="160"/>
      <c r="E453" s="160"/>
      <c r="F453" s="160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</row>
    <row r="454" spans="1:33" ht="15.75" customHeight="1">
      <c r="A454" s="160"/>
      <c r="B454" s="160"/>
      <c r="C454" s="160"/>
      <c r="D454" s="160"/>
      <c r="E454" s="160"/>
      <c r="F454" s="160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</row>
    <row r="455" spans="1:33" ht="15.75" customHeight="1">
      <c r="A455" s="160"/>
      <c r="B455" s="160"/>
      <c r="C455" s="160"/>
      <c r="D455" s="160"/>
      <c r="E455" s="160"/>
      <c r="F455" s="160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</row>
    <row r="456" spans="1:33" ht="15.75" customHeight="1">
      <c r="A456" s="160"/>
      <c r="B456" s="160"/>
      <c r="C456" s="160"/>
      <c r="D456" s="160"/>
      <c r="E456" s="160"/>
      <c r="F456" s="160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</row>
    <row r="457" spans="1:33" ht="15.75" customHeight="1">
      <c r="A457" s="160"/>
      <c r="B457" s="160"/>
      <c r="C457" s="160"/>
      <c r="D457" s="160"/>
      <c r="E457" s="160"/>
      <c r="F457" s="160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</row>
    <row r="458" spans="1:33" ht="15.75" customHeight="1">
      <c r="A458" s="160"/>
      <c r="B458" s="160"/>
      <c r="C458" s="160"/>
      <c r="D458" s="160"/>
      <c r="E458" s="160"/>
      <c r="F458" s="160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</row>
    <row r="459" spans="1:33" ht="15.75" customHeight="1">
      <c r="A459" s="160"/>
      <c r="B459" s="160"/>
      <c r="C459" s="160"/>
      <c r="D459" s="160"/>
      <c r="E459" s="160"/>
      <c r="F459" s="160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</row>
    <row r="460" spans="1:33" ht="15.75" customHeight="1">
      <c r="A460" s="160"/>
      <c r="B460" s="160"/>
      <c r="C460" s="160"/>
      <c r="D460" s="160"/>
      <c r="E460" s="160"/>
      <c r="F460" s="160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</row>
    <row r="461" spans="1:33" ht="15.75" customHeight="1">
      <c r="A461" s="160"/>
      <c r="B461" s="160"/>
      <c r="C461" s="160"/>
      <c r="D461" s="160"/>
      <c r="E461" s="160"/>
      <c r="F461" s="160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</row>
    <row r="462" spans="1:33" ht="15.75" customHeight="1">
      <c r="A462" s="160"/>
      <c r="B462" s="160"/>
      <c r="C462" s="160"/>
      <c r="D462" s="160"/>
      <c r="E462" s="160"/>
      <c r="F462" s="160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</row>
    <row r="463" spans="1:33" ht="15.75" customHeight="1">
      <c r="A463" s="160"/>
      <c r="B463" s="160"/>
      <c r="C463" s="160"/>
      <c r="D463" s="160"/>
      <c r="E463" s="160"/>
      <c r="F463" s="160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</row>
    <row r="464" spans="1:33" ht="15.75" customHeight="1">
      <c r="A464" s="160"/>
      <c r="B464" s="160"/>
      <c r="C464" s="160"/>
      <c r="D464" s="160"/>
      <c r="E464" s="160"/>
      <c r="F464" s="160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</row>
    <row r="465" spans="1:33" ht="15.75" customHeight="1">
      <c r="A465" s="160"/>
      <c r="B465" s="160"/>
      <c r="C465" s="160"/>
      <c r="D465" s="160"/>
      <c r="E465" s="160"/>
      <c r="F465" s="160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</row>
    <row r="466" spans="1:33" ht="15.75" customHeight="1">
      <c r="A466" s="160"/>
      <c r="B466" s="160"/>
      <c r="C466" s="160"/>
      <c r="D466" s="160"/>
      <c r="E466" s="160"/>
      <c r="F466" s="160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</row>
    <row r="467" spans="1:33" ht="15.75" customHeight="1">
      <c r="A467" s="160"/>
      <c r="B467" s="160"/>
      <c r="C467" s="160"/>
      <c r="D467" s="160"/>
      <c r="E467" s="160"/>
      <c r="F467" s="160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</row>
    <row r="468" spans="1:33" ht="15.75" customHeight="1">
      <c r="A468" s="160"/>
      <c r="B468" s="160"/>
      <c r="C468" s="160"/>
      <c r="D468" s="160"/>
      <c r="E468" s="160"/>
      <c r="F468" s="160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</row>
    <row r="469" spans="1:33" ht="15.75" customHeight="1">
      <c r="A469" s="160"/>
      <c r="B469" s="160"/>
      <c r="C469" s="160"/>
      <c r="D469" s="160"/>
      <c r="E469" s="160"/>
      <c r="F469" s="160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</row>
    <row r="470" spans="1:33" ht="15.75" customHeight="1">
      <c r="A470" s="160"/>
      <c r="B470" s="160"/>
      <c r="C470" s="160"/>
      <c r="D470" s="160"/>
      <c r="E470" s="160"/>
      <c r="F470" s="160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</row>
    <row r="471" spans="1:33" ht="15.75" customHeight="1">
      <c r="A471" s="160"/>
      <c r="B471" s="160"/>
      <c r="C471" s="160"/>
      <c r="D471" s="160"/>
      <c r="E471" s="160"/>
      <c r="F471" s="160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</row>
    <row r="472" spans="1:33" ht="15.75" customHeight="1">
      <c r="A472" s="160"/>
      <c r="B472" s="160"/>
      <c r="C472" s="160"/>
      <c r="D472" s="160"/>
      <c r="E472" s="160"/>
      <c r="F472" s="160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</row>
    <row r="473" spans="1:33" ht="15.75" customHeight="1">
      <c r="A473" s="160"/>
      <c r="B473" s="160"/>
      <c r="C473" s="160"/>
      <c r="D473" s="160"/>
      <c r="E473" s="160"/>
      <c r="F473" s="160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</row>
    <row r="474" spans="1:33" ht="15.75" customHeight="1">
      <c r="A474" s="160"/>
      <c r="B474" s="160"/>
      <c r="C474" s="160"/>
      <c r="D474" s="160"/>
      <c r="E474" s="160"/>
      <c r="F474" s="160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</row>
    <row r="475" spans="1:33" ht="15.75" customHeight="1">
      <c r="A475" s="160"/>
      <c r="B475" s="160"/>
      <c r="C475" s="160"/>
      <c r="D475" s="160"/>
      <c r="E475" s="160"/>
      <c r="F475" s="160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</row>
    <row r="476" spans="1:33" ht="15.75" customHeight="1">
      <c r="A476" s="160"/>
      <c r="B476" s="160"/>
      <c r="C476" s="160"/>
      <c r="D476" s="160"/>
      <c r="E476" s="160"/>
      <c r="F476" s="160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</row>
    <row r="477" spans="1:33" ht="15.75" customHeight="1">
      <c r="A477" s="160"/>
      <c r="B477" s="160"/>
      <c r="C477" s="160"/>
      <c r="D477" s="160"/>
      <c r="E477" s="160"/>
      <c r="F477" s="160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</row>
    <row r="478" spans="1:33" ht="15.75" customHeight="1">
      <c r="A478" s="160"/>
      <c r="B478" s="160"/>
      <c r="C478" s="160"/>
      <c r="D478" s="160"/>
      <c r="E478" s="160"/>
      <c r="F478" s="160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</row>
    <row r="479" spans="1:33" ht="15.75" customHeight="1">
      <c r="A479" s="160"/>
      <c r="B479" s="160"/>
      <c r="C479" s="160"/>
      <c r="D479" s="160"/>
      <c r="E479" s="160"/>
      <c r="F479" s="160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</row>
    <row r="480" spans="1:33" ht="15.75" customHeight="1">
      <c r="A480" s="160"/>
      <c r="B480" s="160"/>
      <c r="C480" s="160"/>
      <c r="D480" s="160"/>
      <c r="E480" s="160"/>
      <c r="F480" s="160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</row>
    <row r="481" spans="1:33" ht="15.75" customHeight="1">
      <c r="A481" s="160"/>
      <c r="B481" s="160"/>
      <c r="C481" s="160"/>
      <c r="D481" s="160"/>
      <c r="E481" s="160"/>
      <c r="F481" s="160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</row>
    <row r="482" spans="1:33" ht="15.75" customHeight="1">
      <c r="A482" s="160"/>
      <c r="B482" s="160"/>
      <c r="C482" s="160"/>
      <c r="D482" s="160"/>
      <c r="E482" s="160"/>
      <c r="F482" s="160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</row>
    <row r="483" spans="1:33" ht="15.75" customHeight="1">
      <c r="A483" s="160"/>
      <c r="B483" s="160"/>
      <c r="C483" s="160"/>
      <c r="D483" s="160"/>
      <c r="E483" s="160"/>
      <c r="F483" s="160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</row>
    <row r="484" spans="1:33" ht="15.75" customHeight="1">
      <c r="A484" s="160"/>
      <c r="B484" s="160"/>
      <c r="C484" s="160"/>
      <c r="D484" s="160"/>
      <c r="E484" s="160"/>
      <c r="F484" s="160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</row>
    <row r="485" spans="1:33" ht="15.75" customHeight="1">
      <c r="A485" s="160"/>
      <c r="B485" s="160"/>
      <c r="C485" s="160"/>
      <c r="D485" s="160"/>
      <c r="E485" s="160"/>
      <c r="F485" s="160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</row>
    <row r="486" spans="1:33" ht="15.75" customHeight="1">
      <c r="A486" s="160"/>
      <c r="B486" s="160"/>
      <c r="C486" s="160"/>
      <c r="D486" s="160"/>
      <c r="E486" s="160"/>
      <c r="F486" s="160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</row>
    <row r="487" spans="1:33" ht="15.75" customHeight="1">
      <c r="A487" s="160"/>
      <c r="B487" s="160"/>
      <c r="C487" s="160"/>
      <c r="D487" s="160"/>
      <c r="E487" s="160"/>
      <c r="F487" s="160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</row>
    <row r="488" spans="1:33" ht="15.75" customHeight="1">
      <c r="A488" s="160"/>
      <c r="B488" s="160"/>
      <c r="C488" s="160"/>
      <c r="D488" s="160"/>
      <c r="E488" s="160"/>
      <c r="F488" s="160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</row>
    <row r="489" spans="1:33" ht="15.75" customHeight="1">
      <c r="A489" s="160"/>
      <c r="B489" s="160"/>
      <c r="C489" s="160"/>
      <c r="D489" s="160"/>
      <c r="E489" s="160"/>
      <c r="F489" s="160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</row>
    <row r="490" spans="1:33" ht="15.75" customHeight="1">
      <c r="A490" s="160"/>
      <c r="B490" s="160"/>
      <c r="C490" s="160"/>
      <c r="D490" s="160"/>
      <c r="E490" s="160"/>
      <c r="F490" s="160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</row>
    <row r="491" spans="1:33" ht="15.75" customHeight="1">
      <c r="A491" s="160"/>
      <c r="B491" s="160"/>
      <c r="C491" s="160"/>
      <c r="D491" s="160"/>
      <c r="E491" s="160"/>
      <c r="F491" s="160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</row>
    <row r="492" spans="1:33" ht="15.75" customHeight="1">
      <c r="A492" s="160"/>
      <c r="B492" s="160"/>
      <c r="C492" s="160"/>
      <c r="D492" s="160"/>
      <c r="E492" s="160"/>
      <c r="F492" s="160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</row>
    <row r="493" spans="1:33" ht="15.75" customHeight="1">
      <c r="A493" s="160"/>
      <c r="B493" s="160"/>
      <c r="C493" s="160"/>
      <c r="D493" s="160"/>
      <c r="E493" s="160"/>
      <c r="F493" s="160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</row>
    <row r="494" spans="1:33" ht="15.75" customHeight="1">
      <c r="A494" s="160"/>
      <c r="B494" s="160"/>
      <c r="C494" s="160"/>
      <c r="D494" s="160"/>
      <c r="E494" s="160"/>
      <c r="F494" s="160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</row>
    <row r="495" spans="1:33" ht="15.75" customHeight="1">
      <c r="A495" s="160"/>
      <c r="B495" s="160"/>
      <c r="C495" s="160"/>
      <c r="D495" s="160"/>
      <c r="E495" s="160"/>
      <c r="F495" s="160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</row>
    <row r="496" spans="1:33" ht="15.75" customHeight="1">
      <c r="A496" s="160"/>
      <c r="B496" s="160"/>
      <c r="C496" s="160"/>
      <c r="D496" s="160"/>
      <c r="E496" s="160"/>
      <c r="F496" s="160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</row>
    <row r="497" spans="1:33" ht="15.75" customHeight="1">
      <c r="A497" s="160"/>
      <c r="B497" s="160"/>
      <c r="C497" s="160"/>
      <c r="D497" s="160"/>
      <c r="E497" s="160"/>
      <c r="F497" s="160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</row>
    <row r="498" spans="1:33" ht="15.75" customHeight="1">
      <c r="A498" s="160"/>
      <c r="B498" s="160"/>
      <c r="C498" s="160"/>
      <c r="D498" s="160"/>
      <c r="E498" s="160"/>
      <c r="F498" s="160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</row>
    <row r="499" spans="1:33" ht="15.75" customHeight="1">
      <c r="A499" s="160"/>
      <c r="B499" s="160"/>
      <c r="C499" s="160"/>
      <c r="D499" s="160"/>
      <c r="E499" s="160"/>
      <c r="F499" s="160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</row>
    <row r="500" spans="1:33" ht="15.75" customHeight="1">
      <c r="A500" s="160"/>
      <c r="B500" s="160"/>
      <c r="C500" s="160"/>
      <c r="D500" s="160"/>
      <c r="E500" s="160"/>
      <c r="F500" s="160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</row>
    <row r="501" spans="1:33" ht="15.75" customHeight="1">
      <c r="A501" s="160"/>
      <c r="B501" s="160"/>
      <c r="C501" s="160"/>
      <c r="D501" s="160"/>
      <c r="E501" s="160"/>
      <c r="F501" s="160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</row>
    <row r="502" spans="1:33" ht="15.75" customHeight="1">
      <c r="A502" s="160"/>
      <c r="B502" s="160"/>
      <c r="C502" s="160"/>
      <c r="D502" s="160"/>
      <c r="E502" s="160"/>
      <c r="F502" s="160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</row>
    <row r="503" spans="1:33" ht="15.75" customHeight="1">
      <c r="A503" s="160"/>
      <c r="B503" s="160"/>
      <c r="C503" s="160"/>
      <c r="D503" s="160"/>
      <c r="E503" s="160"/>
      <c r="F503" s="160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</row>
    <row r="504" spans="1:33" ht="15.75" customHeight="1">
      <c r="A504" s="160"/>
      <c r="B504" s="160"/>
      <c r="C504" s="160"/>
      <c r="D504" s="160"/>
      <c r="E504" s="160"/>
      <c r="F504" s="160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</row>
    <row r="505" spans="1:33" ht="15.75" customHeight="1">
      <c r="A505" s="160"/>
      <c r="B505" s="160"/>
      <c r="C505" s="160"/>
      <c r="D505" s="160"/>
      <c r="E505" s="160"/>
      <c r="F505" s="160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</row>
    <row r="506" spans="1:33" ht="15.75" customHeight="1">
      <c r="A506" s="160"/>
      <c r="B506" s="160"/>
      <c r="C506" s="160"/>
      <c r="D506" s="160"/>
      <c r="E506" s="160"/>
      <c r="F506" s="160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</row>
    <row r="507" spans="1:33" ht="15.75" customHeight="1">
      <c r="A507" s="160"/>
      <c r="B507" s="160"/>
      <c r="C507" s="160"/>
      <c r="D507" s="160"/>
      <c r="E507" s="160"/>
      <c r="F507" s="160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</row>
    <row r="508" spans="1:33" ht="15.75" customHeight="1">
      <c r="A508" s="160"/>
      <c r="B508" s="160"/>
      <c r="C508" s="160"/>
      <c r="D508" s="160"/>
      <c r="E508" s="160"/>
      <c r="F508" s="160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</row>
    <row r="509" spans="1:33" ht="15.75" customHeight="1">
      <c r="A509" s="160"/>
      <c r="B509" s="160"/>
      <c r="C509" s="160"/>
      <c r="D509" s="160"/>
      <c r="E509" s="160"/>
      <c r="F509" s="160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</row>
    <row r="510" spans="1:33" ht="15.75" customHeight="1">
      <c r="A510" s="160"/>
      <c r="B510" s="160"/>
      <c r="C510" s="160"/>
      <c r="D510" s="160"/>
      <c r="E510" s="160"/>
      <c r="F510" s="160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</row>
    <row r="511" spans="1:33" ht="15.75" customHeight="1">
      <c r="A511" s="160"/>
      <c r="B511" s="160"/>
      <c r="C511" s="160"/>
      <c r="D511" s="160"/>
      <c r="E511" s="160"/>
      <c r="F511" s="160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</row>
    <row r="512" spans="1:33" ht="15.75" customHeight="1">
      <c r="A512" s="160"/>
      <c r="B512" s="160"/>
      <c r="C512" s="160"/>
      <c r="D512" s="160"/>
      <c r="E512" s="160"/>
      <c r="F512" s="160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</row>
    <row r="513" spans="1:33" ht="15.75" customHeight="1">
      <c r="A513" s="160"/>
      <c r="B513" s="160"/>
      <c r="C513" s="160"/>
      <c r="D513" s="160"/>
      <c r="E513" s="160"/>
      <c r="F513" s="160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</row>
    <row r="514" spans="1:33" ht="15.75" customHeight="1">
      <c r="A514" s="160"/>
      <c r="B514" s="160"/>
      <c r="C514" s="160"/>
      <c r="D514" s="160"/>
      <c r="E514" s="160"/>
      <c r="F514" s="160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</row>
    <row r="515" spans="1:33" ht="15.75" customHeight="1">
      <c r="A515" s="160"/>
      <c r="B515" s="160"/>
      <c r="C515" s="160"/>
      <c r="D515" s="160"/>
      <c r="E515" s="160"/>
      <c r="F515" s="160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</row>
    <row r="516" spans="1:33" ht="15.75" customHeight="1">
      <c r="A516" s="160"/>
      <c r="B516" s="160"/>
      <c r="C516" s="160"/>
      <c r="D516" s="160"/>
      <c r="E516" s="160"/>
      <c r="F516" s="160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</row>
    <row r="517" spans="1:33" ht="15.75" customHeight="1">
      <c r="A517" s="160"/>
      <c r="B517" s="160"/>
      <c r="C517" s="160"/>
      <c r="D517" s="160"/>
      <c r="E517" s="160"/>
      <c r="F517" s="160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</row>
    <row r="518" spans="1:33" ht="15.75" customHeight="1">
      <c r="A518" s="160"/>
      <c r="B518" s="160"/>
      <c r="C518" s="160"/>
      <c r="D518" s="160"/>
      <c r="E518" s="160"/>
      <c r="F518" s="160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</row>
    <row r="519" spans="1:33" ht="15.75" customHeight="1">
      <c r="A519" s="160"/>
      <c r="B519" s="160"/>
      <c r="C519" s="160"/>
      <c r="D519" s="160"/>
      <c r="E519" s="160"/>
      <c r="F519" s="160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</row>
    <row r="520" spans="1:33" ht="15.75" customHeight="1">
      <c r="A520" s="160"/>
      <c r="B520" s="160"/>
      <c r="C520" s="160"/>
      <c r="D520" s="160"/>
      <c r="E520" s="160"/>
      <c r="F520" s="160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</row>
    <row r="521" spans="1:33" ht="15.75" customHeight="1">
      <c r="A521" s="160"/>
      <c r="B521" s="160"/>
      <c r="C521" s="160"/>
      <c r="D521" s="160"/>
      <c r="E521" s="160"/>
      <c r="F521" s="160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</row>
    <row r="522" spans="1:33" ht="15.75" customHeight="1">
      <c r="A522" s="160"/>
      <c r="B522" s="160"/>
      <c r="C522" s="160"/>
      <c r="D522" s="160"/>
      <c r="E522" s="160"/>
      <c r="F522" s="160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</row>
    <row r="523" spans="1:33" ht="15.75" customHeight="1">
      <c r="A523" s="160"/>
      <c r="B523" s="160"/>
      <c r="C523" s="160"/>
      <c r="D523" s="160"/>
      <c r="E523" s="160"/>
      <c r="F523" s="160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</row>
    <row r="524" spans="1:33" ht="15.75" customHeight="1">
      <c r="A524" s="160"/>
      <c r="B524" s="160"/>
      <c r="C524" s="160"/>
      <c r="D524" s="160"/>
      <c r="E524" s="160"/>
      <c r="F524" s="160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</row>
    <row r="525" spans="1:33" ht="15.75" customHeight="1">
      <c r="A525" s="160"/>
      <c r="B525" s="160"/>
      <c r="C525" s="160"/>
      <c r="D525" s="160"/>
      <c r="E525" s="160"/>
      <c r="F525" s="160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</row>
    <row r="526" spans="1:33" ht="15.75" customHeight="1">
      <c r="A526" s="160"/>
      <c r="B526" s="160"/>
      <c r="C526" s="160"/>
      <c r="D526" s="160"/>
      <c r="E526" s="160"/>
      <c r="F526" s="160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</row>
    <row r="527" spans="1:33" ht="15.75" customHeight="1">
      <c r="A527" s="160"/>
      <c r="B527" s="160"/>
      <c r="C527" s="160"/>
      <c r="D527" s="160"/>
      <c r="E527" s="160"/>
      <c r="F527" s="160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</row>
    <row r="528" spans="1:33" ht="15.75" customHeight="1">
      <c r="A528" s="160"/>
      <c r="B528" s="160"/>
      <c r="C528" s="160"/>
      <c r="D528" s="160"/>
      <c r="E528" s="160"/>
      <c r="F528" s="160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</row>
    <row r="529" spans="1:33" ht="15.75" customHeight="1">
      <c r="A529" s="160"/>
      <c r="B529" s="160"/>
      <c r="C529" s="160"/>
      <c r="D529" s="160"/>
      <c r="E529" s="160"/>
      <c r="F529" s="160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</row>
    <row r="530" spans="1:33" ht="15.75" customHeight="1">
      <c r="A530" s="160"/>
      <c r="B530" s="160"/>
      <c r="C530" s="160"/>
      <c r="D530" s="160"/>
      <c r="E530" s="160"/>
      <c r="F530" s="160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</row>
    <row r="531" spans="1:33" ht="15.75" customHeight="1">
      <c r="A531" s="160"/>
      <c r="B531" s="160"/>
      <c r="C531" s="160"/>
      <c r="D531" s="160"/>
      <c r="E531" s="160"/>
      <c r="F531" s="160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</row>
    <row r="532" spans="1:33" ht="15.75" customHeight="1">
      <c r="A532" s="160"/>
      <c r="B532" s="160"/>
      <c r="C532" s="160"/>
      <c r="D532" s="160"/>
      <c r="E532" s="160"/>
      <c r="F532" s="160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</row>
    <row r="533" spans="1:33" ht="15.75" customHeight="1">
      <c r="A533" s="160"/>
      <c r="B533" s="160"/>
      <c r="C533" s="160"/>
      <c r="D533" s="160"/>
      <c r="E533" s="160"/>
      <c r="F533" s="160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</row>
    <row r="534" spans="1:33" ht="15.75" customHeight="1">
      <c r="A534" s="160"/>
      <c r="B534" s="160"/>
      <c r="C534" s="160"/>
      <c r="D534" s="160"/>
      <c r="E534" s="160"/>
      <c r="F534" s="160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</row>
    <row r="535" spans="1:33" ht="15.75" customHeight="1">
      <c r="A535" s="160"/>
      <c r="B535" s="160"/>
      <c r="C535" s="160"/>
      <c r="D535" s="160"/>
      <c r="E535" s="160"/>
      <c r="F535" s="160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</row>
    <row r="536" spans="1:33" ht="15.75" customHeight="1">
      <c r="A536" s="160"/>
      <c r="B536" s="160"/>
      <c r="C536" s="160"/>
      <c r="D536" s="160"/>
      <c r="E536" s="160"/>
      <c r="F536" s="160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</row>
    <row r="537" spans="1:33" ht="15.75" customHeight="1">
      <c r="A537" s="160"/>
      <c r="B537" s="160"/>
      <c r="C537" s="160"/>
      <c r="D537" s="160"/>
      <c r="E537" s="160"/>
      <c r="F537" s="160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</row>
    <row r="538" spans="1:33" ht="15.75" customHeight="1">
      <c r="A538" s="160"/>
      <c r="B538" s="160"/>
      <c r="C538" s="160"/>
      <c r="D538" s="160"/>
      <c r="E538" s="160"/>
      <c r="F538" s="160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</row>
    <row r="539" spans="1:33" ht="15.75" customHeight="1">
      <c r="A539" s="160"/>
      <c r="B539" s="160"/>
      <c r="C539" s="160"/>
      <c r="D539" s="160"/>
      <c r="E539" s="160"/>
      <c r="F539" s="160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</row>
    <row r="540" spans="1:33" ht="15.75" customHeight="1">
      <c r="A540" s="160"/>
      <c r="B540" s="160"/>
      <c r="C540" s="160"/>
      <c r="D540" s="160"/>
      <c r="E540" s="160"/>
      <c r="F540" s="160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</row>
    <row r="541" spans="1:33" ht="15.75" customHeight="1">
      <c r="A541" s="160"/>
      <c r="B541" s="160"/>
      <c r="C541" s="160"/>
      <c r="D541" s="160"/>
      <c r="E541" s="160"/>
      <c r="F541" s="160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</row>
    <row r="542" spans="1:33" ht="15.75" customHeight="1">
      <c r="A542" s="160"/>
      <c r="B542" s="160"/>
      <c r="C542" s="160"/>
      <c r="D542" s="160"/>
      <c r="E542" s="160"/>
      <c r="F542" s="160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</row>
    <row r="543" spans="1:33" ht="15.75" customHeight="1">
      <c r="A543" s="160"/>
      <c r="B543" s="160"/>
      <c r="C543" s="160"/>
      <c r="D543" s="160"/>
      <c r="E543" s="160"/>
      <c r="F543" s="160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</row>
    <row r="544" spans="1:33" ht="15.75" customHeight="1">
      <c r="A544" s="160"/>
      <c r="B544" s="160"/>
      <c r="C544" s="160"/>
      <c r="D544" s="160"/>
      <c r="E544" s="160"/>
      <c r="F544" s="160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</row>
    <row r="545" spans="1:33" ht="15.75" customHeight="1">
      <c r="A545" s="160"/>
      <c r="B545" s="160"/>
      <c r="C545" s="160"/>
      <c r="D545" s="160"/>
      <c r="E545" s="160"/>
      <c r="F545" s="160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</row>
    <row r="546" spans="1:33" ht="15.75" customHeight="1">
      <c r="A546" s="160"/>
      <c r="B546" s="160"/>
      <c r="C546" s="160"/>
      <c r="D546" s="160"/>
      <c r="E546" s="160"/>
      <c r="F546" s="160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</row>
    <row r="547" spans="1:33" ht="15.75" customHeight="1">
      <c r="A547" s="160"/>
      <c r="B547" s="160"/>
      <c r="C547" s="160"/>
      <c r="D547" s="160"/>
      <c r="E547" s="160"/>
      <c r="F547" s="160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</row>
    <row r="548" spans="1:33" ht="15.75" customHeight="1">
      <c r="A548" s="160"/>
      <c r="B548" s="160"/>
      <c r="C548" s="160"/>
      <c r="D548" s="160"/>
      <c r="E548" s="160"/>
      <c r="F548" s="160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</row>
    <row r="549" spans="1:33" ht="15.75" customHeight="1">
      <c r="A549" s="160"/>
      <c r="B549" s="160"/>
      <c r="C549" s="160"/>
      <c r="D549" s="160"/>
      <c r="E549" s="160"/>
      <c r="F549" s="160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</row>
    <row r="550" spans="1:33" ht="15.75" customHeight="1">
      <c r="A550" s="160"/>
      <c r="B550" s="160"/>
      <c r="C550" s="160"/>
      <c r="D550" s="160"/>
      <c r="E550" s="160"/>
      <c r="F550" s="160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</row>
    <row r="551" spans="1:33" ht="15.75" customHeight="1">
      <c r="A551" s="160"/>
      <c r="B551" s="160"/>
      <c r="C551" s="160"/>
      <c r="D551" s="160"/>
      <c r="E551" s="160"/>
      <c r="F551" s="160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</row>
    <row r="552" spans="1:33" ht="15.75" customHeight="1">
      <c r="A552" s="160"/>
      <c r="B552" s="160"/>
      <c r="C552" s="160"/>
      <c r="D552" s="160"/>
      <c r="E552" s="160"/>
      <c r="F552" s="160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</row>
    <row r="553" spans="1:33" ht="15.75" customHeight="1">
      <c r="A553" s="160"/>
      <c r="B553" s="160"/>
      <c r="C553" s="160"/>
      <c r="D553" s="160"/>
      <c r="E553" s="160"/>
      <c r="F553" s="160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</row>
    <row r="554" spans="1:33" ht="15.75" customHeight="1">
      <c r="A554" s="160"/>
      <c r="B554" s="160"/>
      <c r="C554" s="160"/>
      <c r="D554" s="160"/>
      <c r="E554" s="160"/>
      <c r="F554" s="160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</row>
    <row r="555" spans="1:33" ht="15.75" customHeight="1">
      <c r="A555" s="160"/>
      <c r="B555" s="160"/>
      <c r="C555" s="160"/>
      <c r="D555" s="160"/>
      <c r="E555" s="160"/>
      <c r="F555" s="160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</row>
    <row r="556" spans="1:33" ht="15.75" customHeight="1">
      <c r="A556" s="160"/>
      <c r="B556" s="160"/>
      <c r="C556" s="160"/>
      <c r="D556" s="160"/>
      <c r="E556" s="160"/>
      <c r="F556" s="160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</row>
    <row r="557" spans="1:33" ht="15.75" customHeight="1">
      <c r="A557" s="160"/>
      <c r="B557" s="160"/>
      <c r="C557" s="160"/>
      <c r="D557" s="160"/>
      <c r="E557" s="160"/>
      <c r="F557" s="160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</row>
    <row r="558" spans="1:33" ht="15.75" customHeight="1">
      <c r="A558" s="160"/>
      <c r="B558" s="160"/>
      <c r="C558" s="160"/>
      <c r="D558" s="160"/>
      <c r="E558" s="160"/>
      <c r="F558" s="160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</row>
    <row r="559" spans="1:33" ht="15.75" customHeight="1">
      <c r="A559" s="160"/>
      <c r="B559" s="160"/>
      <c r="C559" s="160"/>
      <c r="D559" s="160"/>
      <c r="E559" s="160"/>
      <c r="F559" s="160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</row>
    <row r="560" spans="1:33" ht="15.75" customHeight="1">
      <c r="A560" s="160"/>
      <c r="B560" s="160"/>
      <c r="C560" s="160"/>
      <c r="D560" s="160"/>
      <c r="E560" s="160"/>
      <c r="F560" s="160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</row>
    <row r="561" spans="1:33" ht="15.75" customHeight="1">
      <c r="A561" s="160"/>
      <c r="B561" s="160"/>
      <c r="C561" s="160"/>
      <c r="D561" s="160"/>
      <c r="E561" s="160"/>
      <c r="F561" s="160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</row>
    <row r="562" spans="1:33" ht="15.75" customHeight="1">
      <c r="A562" s="160"/>
      <c r="B562" s="160"/>
      <c r="C562" s="160"/>
      <c r="D562" s="160"/>
      <c r="E562" s="160"/>
      <c r="F562" s="160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</row>
    <row r="563" spans="1:33" ht="15.75" customHeight="1">
      <c r="A563" s="160"/>
      <c r="B563" s="160"/>
      <c r="C563" s="160"/>
      <c r="D563" s="160"/>
      <c r="E563" s="160"/>
      <c r="F563" s="160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</row>
    <row r="564" spans="1:33" ht="15.75" customHeight="1">
      <c r="A564" s="160"/>
      <c r="B564" s="160"/>
      <c r="C564" s="160"/>
      <c r="D564" s="160"/>
      <c r="E564" s="160"/>
      <c r="F564" s="160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</row>
    <row r="565" spans="1:33" ht="15.75" customHeight="1">
      <c r="A565" s="160"/>
      <c r="B565" s="160"/>
      <c r="C565" s="160"/>
      <c r="D565" s="160"/>
      <c r="E565" s="160"/>
      <c r="F565" s="160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</row>
    <row r="566" spans="1:33" ht="15.75" customHeight="1">
      <c r="A566" s="160"/>
      <c r="B566" s="160"/>
      <c r="C566" s="160"/>
      <c r="D566" s="160"/>
      <c r="E566" s="160"/>
      <c r="F566" s="160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</row>
    <row r="567" spans="1:33" ht="15.75" customHeight="1">
      <c r="A567" s="160"/>
      <c r="B567" s="160"/>
      <c r="C567" s="160"/>
      <c r="D567" s="160"/>
      <c r="E567" s="160"/>
      <c r="F567" s="160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</row>
    <row r="568" spans="1:33" ht="15.75" customHeight="1">
      <c r="A568" s="160"/>
      <c r="B568" s="160"/>
      <c r="C568" s="160"/>
      <c r="D568" s="160"/>
      <c r="E568" s="160"/>
      <c r="F568" s="160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</row>
    <row r="569" spans="1:33" ht="15.75" customHeight="1">
      <c r="A569" s="160"/>
      <c r="B569" s="160"/>
      <c r="C569" s="160"/>
      <c r="D569" s="160"/>
      <c r="E569" s="160"/>
      <c r="F569" s="160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</row>
    <row r="570" spans="1:33" ht="15.75" customHeight="1">
      <c r="A570" s="160"/>
      <c r="B570" s="160"/>
      <c r="C570" s="160"/>
      <c r="D570" s="160"/>
      <c r="E570" s="160"/>
      <c r="F570" s="160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</row>
    <row r="571" spans="1:33" ht="15.75" customHeight="1">
      <c r="A571" s="160"/>
      <c r="B571" s="160"/>
      <c r="C571" s="160"/>
      <c r="D571" s="160"/>
      <c r="E571" s="160"/>
      <c r="F571" s="160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</row>
    <row r="572" spans="1:33" ht="15.75" customHeight="1">
      <c r="A572" s="160"/>
      <c r="B572" s="160"/>
      <c r="C572" s="160"/>
      <c r="D572" s="160"/>
      <c r="E572" s="160"/>
      <c r="F572" s="160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</row>
    <row r="573" spans="1:33" ht="15.75" customHeight="1">
      <c r="A573" s="160"/>
      <c r="B573" s="160"/>
      <c r="C573" s="160"/>
      <c r="D573" s="160"/>
      <c r="E573" s="160"/>
      <c r="F573" s="160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</row>
    <row r="574" spans="1:33" ht="15.75" customHeight="1">
      <c r="A574" s="160"/>
      <c r="B574" s="160"/>
      <c r="C574" s="160"/>
      <c r="D574" s="160"/>
      <c r="E574" s="160"/>
      <c r="F574" s="160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</row>
    <row r="575" spans="1:33" ht="15.75" customHeight="1">
      <c r="A575" s="160"/>
      <c r="B575" s="160"/>
      <c r="C575" s="160"/>
      <c r="D575" s="160"/>
      <c r="E575" s="160"/>
      <c r="F575" s="160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</row>
    <row r="576" spans="1:33" ht="15.75" customHeight="1">
      <c r="A576" s="160"/>
      <c r="B576" s="160"/>
      <c r="C576" s="160"/>
      <c r="D576" s="160"/>
      <c r="E576" s="160"/>
      <c r="F576" s="160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</row>
    <row r="577" spans="1:33" ht="15.75" customHeight="1">
      <c r="A577" s="160"/>
      <c r="B577" s="160"/>
      <c r="C577" s="160"/>
      <c r="D577" s="160"/>
      <c r="E577" s="160"/>
      <c r="F577" s="160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</row>
    <row r="578" spans="1:33" ht="15.75" customHeight="1">
      <c r="A578" s="160"/>
      <c r="B578" s="160"/>
      <c r="C578" s="160"/>
      <c r="D578" s="160"/>
      <c r="E578" s="160"/>
      <c r="F578" s="160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</row>
    <row r="579" spans="1:33" ht="15.75" customHeight="1">
      <c r="A579" s="160"/>
      <c r="B579" s="160"/>
      <c r="C579" s="160"/>
      <c r="D579" s="160"/>
      <c r="E579" s="160"/>
      <c r="F579" s="160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</row>
    <row r="580" spans="1:33" ht="15.75" customHeight="1">
      <c r="A580" s="160"/>
      <c r="B580" s="160"/>
      <c r="C580" s="160"/>
      <c r="D580" s="160"/>
      <c r="E580" s="160"/>
      <c r="F580" s="160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</row>
    <row r="581" spans="1:33" ht="15.75" customHeight="1">
      <c r="A581" s="160"/>
      <c r="B581" s="160"/>
      <c r="C581" s="160"/>
      <c r="D581" s="160"/>
      <c r="E581" s="160"/>
      <c r="F581" s="160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</row>
    <row r="582" spans="1:33" ht="15.75" customHeight="1">
      <c r="A582" s="160"/>
      <c r="B582" s="160"/>
      <c r="C582" s="160"/>
      <c r="D582" s="160"/>
      <c r="E582" s="160"/>
      <c r="F582" s="160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</row>
    <row r="583" spans="1:33" ht="15.75" customHeight="1">
      <c r="A583" s="160"/>
      <c r="B583" s="160"/>
      <c r="C583" s="160"/>
      <c r="D583" s="160"/>
      <c r="E583" s="160"/>
      <c r="F583" s="160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</row>
    <row r="584" spans="1:33" ht="15.75" customHeight="1">
      <c r="A584" s="160"/>
      <c r="B584" s="160"/>
      <c r="C584" s="160"/>
      <c r="D584" s="160"/>
      <c r="E584" s="160"/>
      <c r="F584" s="160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</row>
    <row r="585" spans="1:33" ht="15.75" customHeight="1">
      <c r="A585" s="160"/>
      <c r="B585" s="160"/>
      <c r="C585" s="160"/>
      <c r="D585" s="160"/>
      <c r="E585" s="160"/>
      <c r="F585" s="160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</row>
    <row r="586" spans="1:33" ht="15.75" customHeight="1">
      <c r="A586" s="160"/>
      <c r="B586" s="160"/>
      <c r="C586" s="160"/>
      <c r="D586" s="160"/>
      <c r="E586" s="160"/>
      <c r="F586" s="160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</row>
    <row r="587" spans="1:33" ht="15.75" customHeight="1">
      <c r="A587" s="160"/>
      <c r="B587" s="160"/>
      <c r="C587" s="160"/>
      <c r="D587" s="160"/>
      <c r="E587" s="160"/>
      <c r="F587" s="160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</row>
    <row r="588" spans="1:33" ht="15.75" customHeight="1">
      <c r="A588" s="160"/>
      <c r="B588" s="160"/>
      <c r="C588" s="160"/>
      <c r="D588" s="160"/>
      <c r="E588" s="160"/>
      <c r="F588" s="160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</row>
    <row r="589" spans="1:33" ht="15.75" customHeight="1">
      <c r="A589" s="160"/>
      <c r="B589" s="160"/>
      <c r="C589" s="160"/>
      <c r="D589" s="160"/>
      <c r="E589" s="160"/>
      <c r="F589" s="160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</row>
    <row r="590" spans="1:33" ht="15.75" customHeight="1">
      <c r="A590" s="160"/>
      <c r="B590" s="160"/>
      <c r="C590" s="160"/>
      <c r="D590" s="160"/>
      <c r="E590" s="160"/>
      <c r="F590" s="160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</row>
    <row r="591" spans="1:33" ht="15.75" customHeight="1">
      <c r="A591" s="160"/>
      <c r="B591" s="160"/>
      <c r="C591" s="160"/>
      <c r="D591" s="160"/>
      <c r="E591" s="160"/>
      <c r="F591" s="160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</row>
    <row r="592" spans="1:33" ht="15.75" customHeight="1">
      <c r="A592" s="160"/>
      <c r="B592" s="160"/>
      <c r="C592" s="160"/>
      <c r="D592" s="160"/>
      <c r="E592" s="160"/>
      <c r="F592" s="160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</row>
    <row r="593" spans="1:33" ht="15.75" customHeight="1">
      <c r="A593" s="160"/>
      <c r="B593" s="160"/>
      <c r="C593" s="160"/>
      <c r="D593" s="160"/>
      <c r="E593" s="160"/>
      <c r="F593" s="160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</row>
    <row r="594" spans="1:33" ht="15.75" customHeight="1">
      <c r="A594" s="160"/>
      <c r="B594" s="160"/>
      <c r="C594" s="160"/>
      <c r="D594" s="160"/>
      <c r="E594" s="160"/>
      <c r="F594" s="160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</row>
    <row r="595" spans="1:33" ht="15.75" customHeight="1">
      <c r="A595" s="160"/>
      <c r="B595" s="160"/>
      <c r="C595" s="160"/>
      <c r="D595" s="160"/>
      <c r="E595" s="160"/>
      <c r="F595" s="160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</row>
    <row r="596" spans="1:33" ht="15.75" customHeight="1">
      <c r="A596" s="160"/>
      <c r="B596" s="160"/>
      <c r="C596" s="160"/>
      <c r="D596" s="160"/>
      <c r="E596" s="160"/>
      <c r="F596" s="160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</row>
    <row r="597" spans="1:33" ht="15.75" customHeight="1">
      <c r="A597" s="160"/>
      <c r="B597" s="160"/>
      <c r="C597" s="160"/>
      <c r="D597" s="160"/>
      <c r="E597" s="160"/>
      <c r="F597" s="160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</row>
    <row r="598" spans="1:33" ht="15.75" customHeight="1">
      <c r="A598" s="160"/>
      <c r="B598" s="160"/>
      <c r="C598" s="160"/>
      <c r="D598" s="160"/>
      <c r="E598" s="160"/>
      <c r="F598" s="160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</row>
    <row r="599" spans="1:33" ht="15.75" customHeight="1">
      <c r="A599" s="160"/>
      <c r="B599" s="160"/>
      <c r="C599" s="160"/>
      <c r="D599" s="160"/>
      <c r="E599" s="160"/>
      <c r="F599" s="160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</row>
    <row r="600" spans="1:33" ht="15.75" customHeight="1">
      <c r="A600" s="160"/>
      <c r="B600" s="160"/>
      <c r="C600" s="160"/>
      <c r="D600" s="160"/>
      <c r="E600" s="160"/>
      <c r="F600" s="160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</row>
    <row r="601" spans="1:33" ht="15.75" customHeight="1">
      <c r="A601" s="160"/>
      <c r="B601" s="160"/>
      <c r="C601" s="160"/>
      <c r="D601" s="160"/>
      <c r="E601" s="160"/>
      <c r="F601" s="160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</row>
    <row r="602" spans="1:33" ht="15.75" customHeight="1">
      <c r="A602" s="160"/>
      <c r="B602" s="160"/>
      <c r="C602" s="160"/>
      <c r="D602" s="160"/>
      <c r="E602" s="160"/>
      <c r="F602" s="160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</row>
    <row r="603" spans="1:33" ht="15.75" customHeight="1">
      <c r="A603" s="160"/>
      <c r="B603" s="160"/>
      <c r="C603" s="160"/>
      <c r="D603" s="160"/>
      <c r="E603" s="160"/>
      <c r="F603" s="160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</row>
    <row r="604" spans="1:33" ht="15.75" customHeight="1">
      <c r="A604" s="160"/>
      <c r="B604" s="160"/>
      <c r="C604" s="160"/>
      <c r="D604" s="160"/>
      <c r="E604" s="160"/>
      <c r="F604" s="160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</row>
    <row r="605" spans="1:33" ht="15.75" customHeight="1">
      <c r="A605" s="160"/>
      <c r="B605" s="160"/>
      <c r="C605" s="160"/>
      <c r="D605" s="160"/>
      <c r="E605" s="160"/>
      <c r="F605" s="160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</row>
    <row r="606" spans="1:33" ht="15.75" customHeight="1">
      <c r="A606" s="160"/>
      <c r="B606" s="160"/>
      <c r="C606" s="160"/>
      <c r="D606" s="160"/>
      <c r="E606" s="160"/>
      <c r="F606" s="160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</row>
    <row r="607" spans="1:33" ht="15.75" customHeight="1">
      <c r="A607" s="160"/>
      <c r="B607" s="160"/>
      <c r="C607" s="160"/>
      <c r="D607" s="160"/>
      <c r="E607" s="160"/>
      <c r="F607" s="160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</row>
    <row r="608" spans="1:33" ht="15.75" customHeight="1">
      <c r="A608" s="160"/>
      <c r="B608" s="160"/>
      <c r="C608" s="160"/>
      <c r="D608" s="160"/>
      <c r="E608" s="160"/>
      <c r="F608" s="160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</row>
    <row r="609" spans="1:33" ht="15.75" customHeight="1">
      <c r="A609" s="160"/>
      <c r="B609" s="160"/>
      <c r="C609" s="160"/>
      <c r="D609" s="160"/>
      <c r="E609" s="160"/>
      <c r="F609" s="160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</row>
    <row r="610" spans="1:33" ht="15.75" customHeight="1">
      <c r="A610" s="160"/>
      <c r="B610" s="160"/>
      <c r="C610" s="160"/>
      <c r="D610" s="160"/>
      <c r="E610" s="160"/>
      <c r="F610" s="160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</row>
    <row r="611" spans="1:33" ht="15.75" customHeight="1">
      <c r="A611" s="160"/>
      <c r="B611" s="160"/>
      <c r="C611" s="160"/>
      <c r="D611" s="160"/>
      <c r="E611" s="160"/>
      <c r="F611" s="160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</row>
    <row r="612" spans="1:33" ht="15.75" customHeight="1">
      <c r="A612" s="160"/>
      <c r="B612" s="160"/>
      <c r="C612" s="160"/>
      <c r="D612" s="160"/>
      <c r="E612" s="160"/>
      <c r="F612" s="160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</row>
    <row r="613" spans="1:33" ht="15.75" customHeight="1">
      <c r="A613" s="160"/>
      <c r="B613" s="160"/>
      <c r="C613" s="160"/>
      <c r="D613" s="160"/>
      <c r="E613" s="160"/>
      <c r="F613" s="160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</row>
    <row r="614" spans="1:33" ht="15.75" customHeight="1">
      <c r="A614" s="160"/>
      <c r="B614" s="160"/>
      <c r="C614" s="160"/>
      <c r="D614" s="160"/>
      <c r="E614" s="160"/>
      <c r="F614" s="160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</row>
    <row r="615" spans="1:33" ht="15.75" customHeight="1">
      <c r="A615" s="160"/>
      <c r="B615" s="160"/>
      <c r="C615" s="160"/>
      <c r="D615" s="160"/>
      <c r="E615" s="160"/>
      <c r="F615" s="160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</row>
    <row r="616" spans="1:33" ht="15.75" customHeight="1">
      <c r="A616" s="160"/>
      <c r="B616" s="160"/>
      <c r="C616" s="160"/>
      <c r="D616" s="160"/>
      <c r="E616" s="160"/>
      <c r="F616" s="160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</row>
    <row r="617" spans="1:33" ht="15.75" customHeight="1">
      <c r="A617" s="160"/>
      <c r="B617" s="160"/>
      <c r="C617" s="160"/>
      <c r="D617" s="160"/>
      <c r="E617" s="160"/>
      <c r="F617" s="160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</row>
    <row r="618" spans="1:33" ht="15.75" customHeight="1">
      <c r="A618" s="160"/>
      <c r="B618" s="160"/>
      <c r="C618" s="160"/>
      <c r="D618" s="160"/>
      <c r="E618" s="160"/>
      <c r="F618" s="160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</row>
    <row r="619" spans="1:33" ht="15.75" customHeight="1">
      <c r="A619" s="160"/>
      <c r="B619" s="160"/>
      <c r="C619" s="160"/>
      <c r="D619" s="160"/>
      <c r="E619" s="160"/>
      <c r="F619" s="160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</row>
    <row r="620" spans="1:33" ht="15.75" customHeight="1">
      <c r="A620" s="160"/>
      <c r="B620" s="160"/>
      <c r="C620" s="160"/>
      <c r="D620" s="160"/>
      <c r="E620" s="160"/>
      <c r="F620" s="160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</row>
    <row r="621" spans="1:33" ht="15.75" customHeight="1">
      <c r="A621" s="160"/>
      <c r="B621" s="160"/>
      <c r="C621" s="160"/>
      <c r="D621" s="160"/>
      <c r="E621" s="160"/>
      <c r="F621" s="160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</row>
    <row r="622" spans="1:33" ht="15.75" customHeight="1">
      <c r="A622" s="160"/>
      <c r="B622" s="160"/>
      <c r="C622" s="160"/>
      <c r="D622" s="160"/>
      <c r="E622" s="160"/>
      <c r="F622" s="160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</row>
    <row r="623" spans="1:33" ht="15.75" customHeight="1">
      <c r="A623" s="160"/>
      <c r="B623" s="160"/>
      <c r="C623" s="160"/>
      <c r="D623" s="160"/>
      <c r="E623" s="160"/>
      <c r="F623" s="160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</row>
    <row r="624" spans="1:33" ht="15.75" customHeight="1">
      <c r="A624" s="160"/>
      <c r="B624" s="160"/>
      <c r="C624" s="160"/>
      <c r="D624" s="160"/>
      <c r="E624" s="160"/>
      <c r="F624" s="160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</row>
    <row r="625" spans="1:33" ht="15.75" customHeight="1">
      <c r="A625" s="160"/>
      <c r="B625" s="160"/>
      <c r="C625" s="160"/>
      <c r="D625" s="160"/>
      <c r="E625" s="160"/>
      <c r="F625" s="160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</row>
    <row r="626" spans="1:33" ht="15.75" customHeight="1">
      <c r="A626" s="160"/>
      <c r="B626" s="160"/>
      <c r="C626" s="160"/>
      <c r="D626" s="160"/>
      <c r="E626" s="160"/>
      <c r="F626" s="160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</row>
    <row r="627" spans="1:33" ht="15.75" customHeight="1">
      <c r="A627" s="160"/>
      <c r="B627" s="160"/>
      <c r="C627" s="160"/>
      <c r="D627" s="160"/>
      <c r="E627" s="160"/>
      <c r="F627" s="160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</row>
    <row r="628" spans="1:33" ht="15.75" customHeight="1">
      <c r="A628" s="160"/>
      <c r="B628" s="160"/>
      <c r="C628" s="160"/>
      <c r="D628" s="160"/>
      <c r="E628" s="160"/>
      <c r="F628" s="160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</row>
    <row r="629" spans="1:33" ht="15.75" customHeight="1">
      <c r="A629" s="160"/>
      <c r="B629" s="160"/>
      <c r="C629" s="160"/>
      <c r="D629" s="160"/>
      <c r="E629" s="160"/>
      <c r="F629" s="160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</row>
    <row r="630" spans="1:33" ht="15.75" customHeight="1">
      <c r="A630" s="160"/>
      <c r="B630" s="160"/>
      <c r="C630" s="160"/>
      <c r="D630" s="160"/>
      <c r="E630" s="160"/>
      <c r="F630" s="160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</row>
    <row r="631" spans="1:33" ht="15.75" customHeight="1">
      <c r="A631" s="160"/>
      <c r="B631" s="160"/>
      <c r="C631" s="160"/>
      <c r="D631" s="160"/>
      <c r="E631" s="160"/>
      <c r="F631" s="160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</row>
    <row r="632" spans="1:33" ht="15.75" customHeight="1">
      <c r="A632" s="160"/>
      <c r="B632" s="160"/>
      <c r="C632" s="160"/>
      <c r="D632" s="160"/>
      <c r="E632" s="160"/>
      <c r="F632" s="160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</row>
    <row r="633" spans="1:33" ht="15.75" customHeight="1">
      <c r="A633" s="160"/>
      <c r="B633" s="160"/>
      <c r="C633" s="160"/>
      <c r="D633" s="160"/>
      <c r="E633" s="160"/>
      <c r="F633" s="160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</row>
    <row r="634" spans="1:33" ht="15.75" customHeight="1">
      <c r="A634" s="160"/>
      <c r="B634" s="160"/>
      <c r="C634" s="160"/>
      <c r="D634" s="160"/>
      <c r="E634" s="160"/>
      <c r="F634" s="160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</row>
    <row r="635" spans="1:33" ht="15.75" customHeight="1">
      <c r="A635" s="160"/>
      <c r="B635" s="160"/>
      <c r="C635" s="160"/>
      <c r="D635" s="160"/>
      <c r="E635" s="160"/>
      <c r="F635" s="160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</row>
    <row r="636" spans="1:33" ht="15.75" customHeight="1">
      <c r="A636" s="160"/>
      <c r="B636" s="160"/>
      <c r="C636" s="160"/>
      <c r="D636" s="160"/>
      <c r="E636" s="160"/>
      <c r="F636" s="160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</row>
    <row r="637" spans="1:33" ht="15.75" customHeight="1">
      <c r="A637" s="160"/>
      <c r="B637" s="160"/>
      <c r="C637" s="160"/>
      <c r="D637" s="160"/>
      <c r="E637" s="160"/>
      <c r="F637" s="160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</row>
    <row r="638" spans="1:33" ht="15.75" customHeight="1">
      <c r="A638" s="160"/>
      <c r="B638" s="160"/>
      <c r="C638" s="160"/>
      <c r="D638" s="160"/>
      <c r="E638" s="160"/>
      <c r="F638" s="160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</row>
    <row r="639" spans="1:33" ht="15.75" customHeight="1">
      <c r="A639" s="160"/>
      <c r="B639" s="160"/>
      <c r="C639" s="160"/>
      <c r="D639" s="160"/>
      <c r="E639" s="160"/>
      <c r="F639" s="160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</row>
    <row r="640" spans="1:33" ht="15.75" customHeight="1">
      <c r="A640" s="160"/>
      <c r="B640" s="160"/>
      <c r="C640" s="160"/>
      <c r="D640" s="160"/>
      <c r="E640" s="160"/>
      <c r="F640" s="160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</row>
    <row r="641" spans="1:33" ht="15.75" customHeight="1">
      <c r="A641" s="160"/>
      <c r="B641" s="160"/>
      <c r="C641" s="160"/>
      <c r="D641" s="160"/>
      <c r="E641" s="160"/>
      <c r="F641" s="160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</row>
    <row r="642" spans="1:33" ht="15.75" customHeight="1">
      <c r="A642" s="160"/>
      <c r="B642" s="160"/>
      <c r="C642" s="160"/>
      <c r="D642" s="160"/>
      <c r="E642" s="160"/>
      <c r="F642" s="160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</row>
    <row r="643" spans="1:33" ht="15.75" customHeight="1">
      <c r="A643" s="160"/>
      <c r="B643" s="160"/>
      <c r="C643" s="160"/>
      <c r="D643" s="160"/>
      <c r="E643" s="160"/>
      <c r="F643" s="160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</row>
    <row r="644" spans="1:33" ht="15.75" customHeight="1">
      <c r="A644" s="160"/>
      <c r="B644" s="160"/>
      <c r="C644" s="160"/>
      <c r="D644" s="160"/>
      <c r="E644" s="160"/>
      <c r="F644" s="160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</row>
    <row r="645" spans="1:33" ht="15.75" customHeight="1">
      <c r="A645" s="160"/>
      <c r="B645" s="160"/>
      <c r="C645" s="160"/>
      <c r="D645" s="160"/>
      <c r="E645" s="160"/>
      <c r="F645" s="160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</row>
    <row r="646" spans="1:33" ht="15.75" customHeight="1">
      <c r="A646" s="160"/>
      <c r="B646" s="160"/>
      <c r="C646" s="160"/>
      <c r="D646" s="160"/>
      <c r="E646" s="160"/>
      <c r="F646" s="160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</row>
    <row r="647" spans="1:33" ht="15.75" customHeight="1">
      <c r="A647" s="160"/>
      <c r="B647" s="160"/>
      <c r="C647" s="160"/>
      <c r="D647" s="160"/>
      <c r="E647" s="160"/>
      <c r="F647" s="160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</row>
    <row r="648" spans="1:33" ht="15.75" customHeight="1">
      <c r="A648" s="160"/>
      <c r="B648" s="160"/>
      <c r="C648" s="160"/>
      <c r="D648" s="160"/>
      <c r="E648" s="160"/>
      <c r="F648" s="160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</row>
    <row r="649" spans="1:33" ht="15.75" customHeight="1">
      <c r="A649" s="160"/>
      <c r="B649" s="160"/>
      <c r="C649" s="160"/>
      <c r="D649" s="160"/>
      <c r="E649" s="160"/>
      <c r="F649" s="160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</row>
    <row r="650" spans="1:33" ht="15.75" customHeight="1">
      <c r="A650" s="160"/>
      <c r="B650" s="160"/>
      <c r="C650" s="160"/>
      <c r="D650" s="160"/>
      <c r="E650" s="160"/>
      <c r="F650" s="160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</row>
    <row r="651" spans="1:33" ht="15.75" customHeight="1">
      <c r="A651" s="160"/>
      <c r="B651" s="160"/>
      <c r="C651" s="160"/>
      <c r="D651" s="160"/>
      <c r="E651" s="160"/>
      <c r="F651" s="160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</row>
    <row r="652" spans="1:33" ht="15.75" customHeight="1">
      <c r="A652" s="160"/>
      <c r="B652" s="160"/>
      <c r="C652" s="160"/>
      <c r="D652" s="160"/>
      <c r="E652" s="160"/>
      <c r="F652" s="160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</row>
    <row r="653" spans="1:33" ht="15.75" customHeight="1">
      <c r="A653" s="160"/>
      <c r="B653" s="160"/>
      <c r="C653" s="160"/>
      <c r="D653" s="160"/>
      <c r="E653" s="160"/>
      <c r="F653" s="160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</row>
    <row r="654" spans="1:33" ht="15.75" customHeight="1">
      <c r="A654" s="160"/>
      <c r="B654" s="160"/>
      <c r="C654" s="160"/>
      <c r="D654" s="160"/>
      <c r="E654" s="160"/>
      <c r="F654" s="160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</row>
    <row r="655" spans="1:33" ht="15.75" customHeight="1">
      <c r="A655" s="160"/>
      <c r="B655" s="160"/>
      <c r="C655" s="160"/>
      <c r="D655" s="160"/>
      <c r="E655" s="160"/>
      <c r="F655" s="160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</row>
    <row r="656" spans="1:33" ht="15.75" customHeight="1">
      <c r="A656" s="160"/>
      <c r="B656" s="160"/>
      <c r="C656" s="160"/>
      <c r="D656" s="160"/>
      <c r="E656" s="160"/>
      <c r="F656" s="160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</row>
    <row r="657" spans="1:33" ht="15.75" customHeight="1">
      <c r="A657" s="160"/>
      <c r="B657" s="160"/>
      <c r="C657" s="160"/>
      <c r="D657" s="160"/>
      <c r="E657" s="160"/>
      <c r="F657" s="160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</row>
    <row r="658" spans="1:33" ht="15.75" customHeight="1">
      <c r="A658" s="160"/>
      <c r="B658" s="160"/>
      <c r="C658" s="160"/>
      <c r="D658" s="160"/>
      <c r="E658" s="160"/>
      <c r="F658" s="160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</row>
    <row r="659" spans="1:33" ht="15.75" customHeight="1">
      <c r="A659" s="160"/>
      <c r="B659" s="160"/>
      <c r="C659" s="160"/>
      <c r="D659" s="160"/>
      <c r="E659" s="160"/>
      <c r="F659" s="160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</row>
    <row r="660" spans="1:33" ht="15.75" customHeight="1">
      <c r="A660" s="160"/>
      <c r="B660" s="160"/>
      <c r="C660" s="160"/>
      <c r="D660" s="160"/>
      <c r="E660" s="160"/>
      <c r="F660" s="160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</row>
    <row r="661" spans="1:33" ht="15.75" customHeight="1">
      <c r="A661" s="160"/>
      <c r="B661" s="160"/>
      <c r="C661" s="160"/>
      <c r="D661" s="160"/>
      <c r="E661" s="160"/>
      <c r="F661" s="160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</row>
    <row r="662" spans="1:33" ht="15.75" customHeight="1">
      <c r="A662" s="160"/>
      <c r="B662" s="160"/>
      <c r="C662" s="160"/>
      <c r="D662" s="160"/>
      <c r="E662" s="160"/>
      <c r="F662" s="160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</row>
    <row r="663" spans="1:33" ht="15.75" customHeight="1">
      <c r="A663" s="160"/>
      <c r="B663" s="160"/>
      <c r="C663" s="160"/>
      <c r="D663" s="160"/>
      <c r="E663" s="160"/>
      <c r="F663" s="160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</row>
    <row r="664" spans="1:33" ht="15.75" customHeight="1">
      <c r="A664" s="160"/>
      <c r="B664" s="160"/>
      <c r="C664" s="160"/>
      <c r="D664" s="160"/>
      <c r="E664" s="160"/>
      <c r="F664" s="160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</row>
    <row r="665" spans="1:33" ht="15.75" customHeight="1">
      <c r="A665" s="160"/>
      <c r="B665" s="160"/>
      <c r="C665" s="160"/>
      <c r="D665" s="160"/>
      <c r="E665" s="160"/>
      <c r="F665" s="160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</row>
    <row r="666" spans="1:33" ht="15.75" customHeight="1">
      <c r="A666" s="160"/>
      <c r="B666" s="160"/>
      <c r="C666" s="160"/>
      <c r="D666" s="160"/>
      <c r="E666" s="160"/>
      <c r="F666" s="160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</row>
    <row r="667" spans="1:33" ht="15.75" customHeight="1">
      <c r="A667" s="160"/>
      <c r="B667" s="160"/>
      <c r="C667" s="160"/>
      <c r="D667" s="160"/>
      <c r="E667" s="160"/>
      <c r="F667" s="160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</row>
    <row r="668" spans="1:33" ht="15.75" customHeight="1">
      <c r="A668" s="160"/>
      <c r="B668" s="160"/>
      <c r="C668" s="160"/>
      <c r="D668" s="160"/>
      <c r="E668" s="160"/>
      <c r="F668" s="160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</row>
    <row r="669" spans="1:33" ht="15.75" customHeight="1">
      <c r="A669" s="160"/>
      <c r="B669" s="160"/>
      <c r="C669" s="160"/>
      <c r="D669" s="160"/>
      <c r="E669" s="160"/>
      <c r="F669" s="160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</row>
    <row r="670" spans="1:33" ht="15.75" customHeight="1">
      <c r="A670" s="160"/>
      <c r="B670" s="160"/>
      <c r="C670" s="160"/>
      <c r="D670" s="160"/>
      <c r="E670" s="160"/>
      <c r="F670" s="160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</row>
    <row r="671" spans="1:33" ht="15.75" customHeight="1">
      <c r="A671" s="160"/>
      <c r="B671" s="160"/>
      <c r="C671" s="160"/>
      <c r="D671" s="160"/>
      <c r="E671" s="160"/>
      <c r="F671" s="160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</row>
    <row r="672" spans="1:33" ht="15.75" customHeight="1">
      <c r="A672" s="160"/>
      <c r="B672" s="160"/>
      <c r="C672" s="160"/>
      <c r="D672" s="160"/>
      <c r="E672" s="160"/>
      <c r="F672" s="160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</row>
    <row r="673" spans="1:33" ht="15.75" customHeight="1">
      <c r="A673" s="160"/>
      <c r="B673" s="160"/>
      <c r="C673" s="160"/>
      <c r="D673" s="160"/>
      <c r="E673" s="160"/>
      <c r="F673" s="160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</row>
    <row r="674" spans="1:33" ht="15.75" customHeight="1">
      <c r="A674" s="160"/>
      <c r="B674" s="160"/>
      <c r="C674" s="160"/>
      <c r="D674" s="160"/>
      <c r="E674" s="160"/>
      <c r="F674" s="160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</row>
    <row r="675" spans="1:33" ht="15.75" customHeight="1">
      <c r="A675" s="160"/>
      <c r="B675" s="160"/>
      <c r="C675" s="160"/>
      <c r="D675" s="160"/>
      <c r="E675" s="160"/>
      <c r="F675" s="160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</row>
    <row r="676" spans="1:33" ht="15.75" customHeight="1">
      <c r="A676" s="160"/>
      <c r="B676" s="160"/>
      <c r="C676" s="160"/>
      <c r="D676" s="160"/>
      <c r="E676" s="160"/>
      <c r="F676" s="160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</row>
    <row r="677" spans="1:33" ht="15.75" customHeight="1">
      <c r="A677" s="160"/>
      <c r="B677" s="160"/>
      <c r="C677" s="160"/>
      <c r="D677" s="160"/>
      <c r="E677" s="160"/>
      <c r="F677" s="160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</row>
    <row r="678" spans="1:33" ht="15.75" customHeight="1">
      <c r="A678" s="160"/>
      <c r="B678" s="160"/>
      <c r="C678" s="160"/>
      <c r="D678" s="160"/>
      <c r="E678" s="160"/>
      <c r="F678" s="160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</row>
    <row r="679" spans="1:33" ht="15.75" customHeight="1">
      <c r="A679" s="160"/>
      <c r="B679" s="160"/>
      <c r="C679" s="160"/>
      <c r="D679" s="160"/>
      <c r="E679" s="160"/>
      <c r="F679" s="160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</row>
    <row r="680" spans="1:33" ht="15.75" customHeight="1">
      <c r="A680" s="160"/>
      <c r="B680" s="160"/>
      <c r="C680" s="160"/>
      <c r="D680" s="160"/>
      <c r="E680" s="160"/>
      <c r="F680" s="160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</row>
    <row r="681" spans="1:33" ht="15.75" customHeight="1">
      <c r="A681" s="160"/>
      <c r="B681" s="160"/>
      <c r="C681" s="160"/>
      <c r="D681" s="160"/>
      <c r="E681" s="160"/>
      <c r="F681" s="160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</row>
    <row r="682" spans="1:33" ht="15.75" customHeight="1">
      <c r="A682" s="160"/>
      <c r="B682" s="160"/>
      <c r="C682" s="160"/>
      <c r="D682" s="160"/>
      <c r="E682" s="160"/>
      <c r="F682" s="160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</row>
    <row r="683" spans="1:33" ht="15.75" customHeight="1">
      <c r="A683" s="160"/>
      <c r="B683" s="160"/>
      <c r="C683" s="160"/>
      <c r="D683" s="160"/>
      <c r="E683" s="160"/>
      <c r="F683" s="160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</row>
    <row r="684" spans="1:33" ht="15.75" customHeight="1">
      <c r="A684" s="160"/>
      <c r="B684" s="160"/>
      <c r="C684" s="160"/>
      <c r="D684" s="160"/>
      <c r="E684" s="160"/>
      <c r="F684" s="160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</row>
    <row r="685" spans="1:33" ht="15.75" customHeight="1">
      <c r="A685" s="160"/>
      <c r="B685" s="160"/>
      <c r="C685" s="160"/>
      <c r="D685" s="160"/>
      <c r="E685" s="160"/>
      <c r="F685" s="160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</row>
    <row r="686" spans="1:33" ht="15.75" customHeight="1">
      <c r="A686" s="160"/>
      <c r="B686" s="160"/>
      <c r="C686" s="160"/>
      <c r="D686" s="160"/>
      <c r="E686" s="160"/>
      <c r="F686" s="160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</row>
    <row r="687" spans="1:33" ht="15.75" customHeight="1">
      <c r="A687" s="160"/>
      <c r="B687" s="160"/>
      <c r="C687" s="160"/>
      <c r="D687" s="160"/>
      <c r="E687" s="160"/>
      <c r="F687" s="160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</row>
    <row r="688" spans="1:33" ht="15.75" customHeight="1">
      <c r="A688" s="160"/>
      <c r="B688" s="160"/>
      <c r="C688" s="160"/>
      <c r="D688" s="160"/>
      <c r="E688" s="160"/>
      <c r="F688" s="160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</row>
    <row r="689" spans="1:33" ht="15.75" customHeight="1">
      <c r="A689" s="160"/>
      <c r="B689" s="160"/>
      <c r="C689" s="160"/>
      <c r="D689" s="160"/>
      <c r="E689" s="160"/>
      <c r="F689" s="160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</row>
    <row r="690" spans="1:33" ht="15.75" customHeight="1">
      <c r="A690" s="160"/>
      <c r="B690" s="160"/>
      <c r="C690" s="160"/>
      <c r="D690" s="160"/>
      <c r="E690" s="160"/>
      <c r="F690" s="160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</row>
    <row r="691" spans="1:33" ht="15.75" customHeight="1">
      <c r="A691" s="160"/>
      <c r="B691" s="160"/>
      <c r="C691" s="160"/>
      <c r="D691" s="160"/>
      <c r="E691" s="160"/>
      <c r="F691" s="160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</row>
    <row r="692" spans="1:33" ht="15.75" customHeight="1">
      <c r="A692" s="160"/>
      <c r="B692" s="160"/>
      <c r="C692" s="160"/>
      <c r="D692" s="160"/>
      <c r="E692" s="160"/>
      <c r="F692" s="160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</row>
    <row r="693" spans="1:33" ht="15.75" customHeight="1">
      <c r="A693" s="160"/>
      <c r="B693" s="160"/>
      <c r="C693" s="160"/>
      <c r="D693" s="160"/>
      <c r="E693" s="160"/>
      <c r="F693" s="160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</row>
    <row r="694" spans="1:33" ht="15.75" customHeight="1">
      <c r="A694" s="160"/>
      <c r="B694" s="160"/>
      <c r="C694" s="160"/>
      <c r="D694" s="160"/>
      <c r="E694" s="160"/>
      <c r="F694" s="160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</row>
    <row r="695" spans="1:33" ht="15.75" customHeight="1">
      <c r="A695" s="160"/>
      <c r="B695" s="160"/>
      <c r="C695" s="160"/>
      <c r="D695" s="160"/>
      <c r="E695" s="160"/>
      <c r="F695" s="160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</row>
    <row r="696" spans="1:33" ht="15.75" customHeight="1">
      <c r="A696" s="160"/>
      <c r="B696" s="160"/>
      <c r="C696" s="160"/>
      <c r="D696" s="160"/>
      <c r="E696" s="160"/>
      <c r="F696" s="160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</row>
    <row r="697" spans="1:33" ht="15.75" customHeight="1">
      <c r="A697" s="160"/>
      <c r="B697" s="160"/>
      <c r="C697" s="160"/>
      <c r="D697" s="160"/>
      <c r="E697" s="160"/>
      <c r="F697" s="160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</row>
    <row r="698" spans="1:33" ht="15.75" customHeight="1">
      <c r="A698" s="160"/>
      <c r="B698" s="160"/>
      <c r="C698" s="160"/>
      <c r="D698" s="160"/>
      <c r="E698" s="160"/>
      <c r="F698" s="160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</row>
    <row r="699" spans="1:33" ht="15.75" customHeight="1">
      <c r="A699" s="160"/>
      <c r="B699" s="160"/>
      <c r="C699" s="160"/>
      <c r="D699" s="160"/>
      <c r="E699" s="160"/>
      <c r="F699" s="160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</row>
    <row r="700" spans="1:33" ht="15.75" customHeight="1">
      <c r="A700" s="160"/>
      <c r="B700" s="160"/>
      <c r="C700" s="160"/>
      <c r="D700" s="160"/>
      <c r="E700" s="160"/>
      <c r="F700" s="160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</row>
    <row r="701" spans="1:33" ht="15.75" customHeight="1">
      <c r="A701" s="160"/>
      <c r="B701" s="160"/>
      <c r="C701" s="160"/>
      <c r="D701" s="160"/>
      <c r="E701" s="160"/>
      <c r="F701" s="160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</row>
    <row r="702" spans="1:33" ht="15.75" customHeight="1">
      <c r="A702" s="160"/>
      <c r="B702" s="160"/>
      <c r="C702" s="160"/>
      <c r="D702" s="160"/>
      <c r="E702" s="160"/>
      <c r="F702" s="160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</row>
    <row r="703" spans="1:33" ht="15.75" customHeight="1">
      <c r="A703" s="160"/>
      <c r="B703" s="160"/>
      <c r="C703" s="160"/>
      <c r="D703" s="160"/>
      <c r="E703" s="160"/>
      <c r="F703" s="160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</row>
    <row r="704" spans="1:33" ht="15.75" customHeight="1">
      <c r="A704" s="160"/>
      <c r="B704" s="160"/>
      <c r="C704" s="160"/>
      <c r="D704" s="160"/>
      <c r="E704" s="160"/>
      <c r="F704" s="160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</row>
    <row r="705" spans="1:33" ht="15.75" customHeight="1">
      <c r="A705" s="160"/>
      <c r="B705" s="160"/>
      <c r="C705" s="160"/>
      <c r="D705" s="160"/>
      <c r="E705" s="160"/>
      <c r="F705" s="160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</row>
    <row r="706" spans="1:33" ht="15.75" customHeight="1">
      <c r="A706" s="160"/>
      <c r="B706" s="160"/>
      <c r="C706" s="160"/>
      <c r="D706" s="160"/>
      <c r="E706" s="160"/>
      <c r="F706" s="160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</row>
    <row r="707" spans="1:33" ht="15.75" customHeight="1">
      <c r="A707" s="160"/>
      <c r="B707" s="160"/>
      <c r="C707" s="160"/>
      <c r="D707" s="160"/>
      <c r="E707" s="160"/>
      <c r="F707" s="160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</row>
    <row r="708" spans="1:33" ht="15.75" customHeight="1">
      <c r="A708" s="160"/>
      <c r="B708" s="160"/>
      <c r="C708" s="160"/>
      <c r="D708" s="160"/>
      <c r="E708" s="160"/>
      <c r="F708" s="160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</row>
    <row r="709" spans="1:33" ht="15.75" customHeight="1">
      <c r="A709" s="160"/>
      <c r="B709" s="160"/>
      <c r="C709" s="160"/>
      <c r="D709" s="160"/>
      <c r="E709" s="160"/>
      <c r="F709" s="160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</row>
    <row r="710" spans="1:33" ht="15.75" customHeight="1">
      <c r="A710" s="160"/>
      <c r="B710" s="160"/>
      <c r="C710" s="160"/>
      <c r="D710" s="160"/>
      <c r="E710" s="160"/>
      <c r="F710" s="160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</row>
    <row r="711" spans="1:33" ht="15.75" customHeight="1">
      <c r="A711" s="160"/>
      <c r="B711" s="160"/>
      <c r="C711" s="160"/>
      <c r="D711" s="160"/>
      <c r="E711" s="160"/>
      <c r="F711" s="160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</row>
    <row r="712" spans="1:33" ht="15.75" customHeight="1">
      <c r="A712" s="160"/>
      <c r="B712" s="160"/>
      <c r="C712" s="160"/>
      <c r="D712" s="160"/>
      <c r="E712" s="160"/>
      <c r="F712" s="160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</row>
    <row r="713" spans="1:33" ht="15.75" customHeight="1">
      <c r="A713" s="160"/>
      <c r="B713" s="160"/>
      <c r="C713" s="160"/>
      <c r="D713" s="160"/>
      <c r="E713" s="160"/>
      <c r="F713" s="160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</row>
    <row r="714" spans="1:33" ht="15.75" customHeight="1">
      <c r="A714" s="160"/>
      <c r="B714" s="160"/>
      <c r="C714" s="160"/>
      <c r="D714" s="160"/>
      <c r="E714" s="160"/>
      <c r="F714" s="160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</row>
    <row r="715" spans="1:33" ht="15.75" customHeight="1">
      <c r="A715" s="160"/>
      <c r="B715" s="160"/>
      <c r="C715" s="160"/>
      <c r="D715" s="160"/>
      <c r="E715" s="160"/>
      <c r="F715" s="160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</row>
    <row r="716" spans="1:33" ht="15.75" customHeight="1">
      <c r="A716" s="160"/>
      <c r="B716" s="160"/>
      <c r="C716" s="160"/>
      <c r="D716" s="160"/>
      <c r="E716" s="160"/>
      <c r="F716" s="160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</row>
    <row r="717" spans="1:33" ht="15.75" customHeight="1">
      <c r="A717" s="160"/>
      <c r="B717" s="160"/>
      <c r="C717" s="160"/>
      <c r="D717" s="160"/>
      <c r="E717" s="160"/>
      <c r="F717" s="160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</row>
    <row r="718" spans="1:33" ht="15.75" customHeight="1">
      <c r="A718" s="160"/>
      <c r="B718" s="160"/>
      <c r="C718" s="160"/>
      <c r="D718" s="160"/>
      <c r="E718" s="160"/>
      <c r="F718" s="160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</row>
    <row r="719" spans="1:33" ht="15.75" customHeight="1">
      <c r="A719" s="160"/>
      <c r="B719" s="160"/>
      <c r="C719" s="160"/>
      <c r="D719" s="160"/>
      <c r="E719" s="160"/>
      <c r="F719" s="160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</row>
    <row r="720" spans="1:33" ht="15.75" customHeight="1">
      <c r="A720" s="160"/>
      <c r="B720" s="160"/>
      <c r="C720" s="160"/>
      <c r="D720" s="160"/>
      <c r="E720" s="160"/>
      <c r="F720" s="160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</row>
    <row r="721" spans="1:33" ht="15.75" customHeight="1">
      <c r="A721" s="160"/>
      <c r="B721" s="160"/>
      <c r="C721" s="160"/>
      <c r="D721" s="160"/>
      <c r="E721" s="160"/>
      <c r="F721" s="160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</row>
    <row r="722" spans="1:33" ht="15.75" customHeight="1">
      <c r="A722" s="160"/>
      <c r="B722" s="160"/>
      <c r="C722" s="160"/>
      <c r="D722" s="160"/>
      <c r="E722" s="160"/>
      <c r="F722" s="160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</row>
    <row r="723" spans="1:33" ht="15.75" customHeight="1">
      <c r="A723" s="160"/>
      <c r="B723" s="160"/>
      <c r="C723" s="160"/>
      <c r="D723" s="160"/>
      <c r="E723" s="160"/>
      <c r="F723" s="160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</row>
    <row r="724" spans="1:33" ht="15.75" customHeight="1">
      <c r="A724" s="160"/>
      <c r="B724" s="160"/>
      <c r="C724" s="160"/>
      <c r="D724" s="160"/>
      <c r="E724" s="160"/>
      <c r="F724" s="160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</row>
    <row r="725" spans="1:33" ht="15.75" customHeight="1">
      <c r="A725" s="160"/>
      <c r="B725" s="160"/>
      <c r="C725" s="160"/>
      <c r="D725" s="160"/>
      <c r="E725" s="160"/>
      <c r="F725" s="160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</row>
    <row r="726" spans="1:33" ht="15.75" customHeight="1">
      <c r="A726" s="160"/>
      <c r="B726" s="160"/>
      <c r="C726" s="160"/>
      <c r="D726" s="160"/>
      <c r="E726" s="160"/>
      <c r="F726" s="160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</row>
    <row r="727" spans="1:33" ht="15.75" customHeight="1">
      <c r="A727" s="160"/>
      <c r="B727" s="160"/>
      <c r="C727" s="160"/>
      <c r="D727" s="160"/>
      <c r="E727" s="160"/>
      <c r="F727" s="160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</row>
    <row r="728" spans="1:33" ht="15.75" customHeight="1">
      <c r="A728" s="160"/>
      <c r="B728" s="160"/>
      <c r="C728" s="160"/>
      <c r="D728" s="160"/>
      <c r="E728" s="160"/>
      <c r="F728" s="160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</row>
    <row r="729" spans="1:33" ht="15.75" customHeight="1">
      <c r="A729" s="160"/>
      <c r="B729" s="160"/>
      <c r="C729" s="160"/>
      <c r="D729" s="160"/>
      <c r="E729" s="160"/>
      <c r="F729" s="160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</row>
    <row r="730" spans="1:33" ht="15.75" customHeight="1">
      <c r="A730" s="160"/>
      <c r="B730" s="160"/>
      <c r="C730" s="160"/>
      <c r="D730" s="160"/>
      <c r="E730" s="160"/>
      <c r="F730" s="160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</row>
    <row r="731" spans="1:33" ht="15.75" customHeight="1">
      <c r="A731" s="160"/>
      <c r="B731" s="160"/>
      <c r="C731" s="160"/>
      <c r="D731" s="160"/>
      <c r="E731" s="160"/>
      <c r="F731" s="160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</row>
    <row r="732" spans="1:33" ht="15.75" customHeight="1">
      <c r="A732" s="160"/>
      <c r="B732" s="160"/>
      <c r="C732" s="160"/>
      <c r="D732" s="160"/>
      <c r="E732" s="160"/>
      <c r="F732" s="160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</row>
    <row r="733" spans="1:33" ht="15.75" customHeight="1">
      <c r="A733" s="160"/>
      <c r="B733" s="160"/>
      <c r="C733" s="160"/>
      <c r="D733" s="160"/>
      <c r="E733" s="160"/>
      <c r="F733" s="160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</row>
    <row r="734" spans="1:33" ht="15.75" customHeight="1">
      <c r="A734" s="160"/>
      <c r="B734" s="160"/>
      <c r="C734" s="160"/>
      <c r="D734" s="160"/>
      <c r="E734" s="160"/>
      <c r="F734" s="160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</row>
    <row r="735" spans="1:33" ht="15.75" customHeight="1">
      <c r="A735" s="160"/>
      <c r="B735" s="160"/>
      <c r="C735" s="160"/>
      <c r="D735" s="160"/>
      <c r="E735" s="160"/>
      <c r="F735" s="160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</row>
    <row r="736" spans="1:33" ht="15.75" customHeight="1">
      <c r="A736" s="160"/>
      <c r="B736" s="160"/>
      <c r="C736" s="160"/>
      <c r="D736" s="160"/>
      <c r="E736" s="160"/>
      <c r="F736" s="160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</row>
    <row r="737" spans="1:33" ht="15.75" customHeight="1">
      <c r="A737" s="160"/>
      <c r="B737" s="160"/>
      <c r="C737" s="160"/>
      <c r="D737" s="160"/>
      <c r="E737" s="160"/>
      <c r="F737" s="160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</row>
    <row r="738" spans="1:33" ht="15.75" customHeight="1">
      <c r="A738" s="160"/>
      <c r="B738" s="160"/>
      <c r="C738" s="160"/>
      <c r="D738" s="160"/>
      <c r="E738" s="160"/>
      <c r="F738" s="160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</row>
    <row r="739" spans="1:33" ht="15.75" customHeight="1">
      <c r="A739" s="160"/>
      <c r="B739" s="160"/>
      <c r="C739" s="160"/>
      <c r="D739" s="160"/>
      <c r="E739" s="160"/>
      <c r="F739" s="160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</row>
    <row r="740" spans="1:33" ht="15.75" customHeight="1">
      <c r="A740" s="160"/>
      <c r="B740" s="160"/>
      <c r="C740" s="160"/>
      <c r="D740" s="160"/>
      <c r="E740" s="160"/>
      <c r="F740" s="160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</row>
    <row r="741" spans="1:33" ht="15.75" customHeight="1">
      <c r="A741" s="160"/>
      <c r="B741" s="160"/>
      <c r="C741" s="160"/>
      <c r="D741" s="160"/>
      <c r="E741" s="160"/>
      <c r="F741" s="160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</row>
    <row r="742" spans="1:33" ht="15.75" customHeight="1">
      <c r="A742" s="160"/>
      <c r="B742" s="160"/>
      <c r="C742" s="160"/>
      <c r="D742" s="160"/>
      <c r="E742" s="160"/>
      <c r="F742" s="160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</row>
    <row r="743" spans="1:33" ht="15.75" customHeight="1">
      <c r="A743" s="160"/>
      <c r="B743" s="160"/>
      <c r="C743" s="160"/>
      <c r="D743" s="160"/>
      <c r="E743" s="160"/>
      <c r="F743" s="160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</row>
    <row r="744" spans="1:33" ht="15.75" customHeight="1">
      <c r="A744" s="160"/>
      <c r="B744" s="160"/>
      <c r="C744" s="160"/>
      <c r="D744" s="160"/>
      <c r="E744" s="160"/>
      <c r="F744" s="160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</row>
    <row r="745" spans="1:33" ht="15.75" customHeight="1">
      <c r="A745" s="160"/>
      <c r="B745" s="160"/>
      <c r="C745" s="160"/>
      <c r="D745" s="160"/>
      <c r="E745" s="160"/>
      <c r="F745" s="160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</row>
    <row r="746" spans="1:33" ht="15.75" customHeight="1">
      <c r="A746" s="160"/>
      <c r="B746" s="160"/>
      <c r="C746" s="160"/>
      <c r="D746" s="160"/>
      <c r="E746" s="160"/>
      <c r="F746" s="160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</row>
    <row r="747" spans="1:33" ht="15.75" customHeight="1">
      <c r="A747" s="160"/>
      <c r="B747" s="160"/>
      <c r="C747" s="160"/>
      <c r="D747" s="160"/>
      <c r="E747" s="160"/>
      <c r="F747" s="160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</row>
    <row r="748" spans="1:33" ht="15.75" customHeight="1">
      <c r="A748" s="160"/>
      <c r="B748" s="160"/>
      <c r="C748" s="160"/>
      <c r="D748" s="160"/>
      <c r="E748" s="160"/>
      <c r="F748" s="160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</row>
    <row r="749" spans="1:33" ht="15.75" customHeight="1">
      <c r="A749" s="160"/>
      <c r="B749" s="160"/>
      <c r="C749" s="160"/>
      <c r="D749" s="160"/>
      <c r="E749" s="160"/>
      <c r="F749" s="160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</row>
    <row r="750" spans="1:33" ht="15.75" customHeight="1">
      <c r="A750" s="160"/>
      <c r="B750" s="160"/>
      <c r="C750" s="160"/>
      <c r="D750" s="160"/>
      <c r="E750" s="160"/>
      <c r="F750" s="160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</row>
    <row r="751" spans="1:33" ht="15.75" customHeight="1">
      <c r="A751" s="160"/>
      <c r="B751" s="160"/>
      <c r="C751" s="160"/>
      <c r="D751" s="160"/>
      <c r="E751" s="160"/>
      <c r="F751" s="160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</row>
    <row r="752" spans="1:33" ht="15.75" customHeight="1">
      <c r="A752" s="160"/>
      <c r="B752" s="160"/>
      <c r="C752" s="160"/>
      <c r="D752" s="160"/>
      <c r="E752" s="160"/>
      <c r="F752" s="160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</row>
    <row r="753" spans="1:33" ht="15.75" customHeight="1">
      <c r="A753" s="160"/>
      <c r="B753" s="160"/>
      <c r="C753" s="160"/>
      <c r="D753" s="160"/>
      <c r="E753" s="160"/>
      <c r="F753" s="160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</row>
    <row r="754" spans="1:33" ht="15.75" customHeight="1">
      <c r="A754" s="160"/>
      <c r="B754" s="160"/>
      <c r="C754" s="160"/>
      <c r="D754" s="160"/>
      <c r="E754" s="160"/>
      <c r="F754" s="160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</row>
    <row r="755" spans="1:33" ht="15.75" customHeight="1">
      <c r="A755" s="160"/>
      <c r="B755" s="160"/>
      <c r="C755" s="160"/>
      <c r="D755" s="160"/>
      <c r="E755" s="160"/>
      <c r="F755" s="160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</row>
    <row r="756" spans="1:33" ht="15.75" customHeight="1">
      <c r="A756" s="160"/>
      <c r="B756" s="160"/>
      <c r="C756" s="160"/>
      <c r="D756" s="160"/>
      <c r="E756" s="160"/>
      <c r="F756" s="160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</row>
    <row r="757" spans="1:33" ht="15.75" customHeight="1">
      <c r="A757" s="160"/>
      <c r="B757" s="160"/>
      <c r="C757" s="160"/>
      <c r="D757" s="160"/>
      <c r="E757" s="160"/>
      <c r="F757" s="160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</row>
    <row r="758" spans="1:33" ht="15.75" customHeight="1">
      <c r="A758" s="160"/>
      <c r="B758" s="160"/>
      <c r="C758" s="160"/>
      <c r="D758" s="160"/>
      <c r="E758" s="160"/>
      <c r="F758" s="160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</row>
    <row r="759" spans="1:33" ht="15.75" customHeight="1">
      <c r="A759" s="160"/>
      <c r="B759" s="160"/>
      <c r="C759" s="160"/>
      <c r="D759" s="160"/>
      <c r="E759" s="160"/>
      <c r="F759" s="160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</row>
    <row r="760" spans="1:33" ht="15.75" customHeight="1">
      <c r="A760" s="160"/>
      <c r="B760" s="160"/>
      <c r="C760" s="160"/>
      <c r="D760" s="160"/>
      <c r="E760" s="160"/>
      <c r="F760" s="160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</row>
    <row r="761" spans="1:33" ht="15.75" customHeight="1">
      <c r="A761" s="160"/>
      <c r="B761" s="160"/>
      <c r="C761" s="160"/>
      <c r="D761" s="160"/>
      <c r="E761" s="160"/>
      <c r="F761" s="160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</row>
    <row r="762" spans="1:33" ht="15.75" customHeight="1">
      <c r="A762" s="160"/>
      <c r="B762" s="160"/>
      <c r="C762" s="160"/>
      <c r="D762" s="160"/>
      <c r="E762" s="160"/>
      <c r="F762" s="160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</row>
    <row r="763" spans="1:33" ht="15.75" customHeight="1">
      <c r="A763" s="160"/>
      <c r="B763" s="160"/>
      <c r="C763" s="160"/>
      <c r="D763" s="160"/>
      <c r="E763" s="160"/>
      <c r="F763" s="160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</row>
    <row r="764" spans="1:33" ht="15.75" customHeight="1">
      <c r="A764" s="160"/>
      <c r="B764" s="160"/>
      <c r="C764" s="160"/>
      <c r="D764" s="160"/>
      <c r="E764" s="160"/>
      <c r="F764" s="160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</row>
    <row r="765" spans="1:33" ht="15.75" customHeight="1">
      <c r="A765" s="160"/>
      <c r="B765" s="160"/>
      <c r="C765" s="160"/>
      <c r="D765" s="160"/>
      <c r="E765" s="160"/>
      <c r="F765" s="160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</row>
    <row r="766" spans="1:33" ht="15.75" customHeight="1">
      <c r="A766" s="160"/>
      <c r="B766" s="160"/>
      <c r="C766" s="160"/>
      <c r="D766" s="160"/>
      <c r="E766" s="160"/>
      <c r="F766" s="160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</row>
    <row r="767" spans="1:33" ht="15.75" customHeight="1">
      <c r="A767" s="160"/>
      <c r="B767" s="160"/>
      <c r="C767" s="160"/>
      <c r="D767" s="160"/>
      <c r="E767" s="160"/>
      <c r="F767" s="160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</row>
    <row r="768" spans="1:33" ht="15.75" customHeight="1">
      <c r="A768" s="160"/>
      <c r="B768" s="160"/>
      <c r="C768" s="160"/>
      <c r="D768" s="160"/>
      <c r="E768" s="160"/>
      <c r="F768" s="160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</row>
    <row r="769" spans="1:33" ht="15.75" customHeight="1">
      <c r="A769" s="160"/>
      <c r="B769" s="160"/>
      <c r="C769" s="160"/>
      <c r="D769" s="160"/>
      <c r="E769" s="160"/>
      <c r="F769" s="160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</row>
    <row r="770" spans="1:33" ht="15.75" customHeight="1">
      <c r="A770" s="160"/>
      <c r="B770" s="160"/>
      <c r="C770" s="160"/>
      <c r="D770" s="160"/>
      <c r="E770" s="160"/>
      <c r="F770" s="160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</row>
    <row r="771" spans="1:33" ht="15.75" customHeight="1">
      <c r="A771" s="160"/>
      <c r="B771" s="160"/>
      <c r="C771" s="160"/>
      <c r="D771" s="160"/>
      <c r="E771" s="160"/>
      <c r="F771" s="160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</row>
    <row r="772" spans="1:33" ht="15.75" customHeight="1">
      <c r="A772" s="160"/>
      <c r="B772" s="160"/>
      <c r="C772" s="160"/>
      <c r="D772" s="160"/>
      <c r="E772" s="160"/>
      <c r="F772" s="160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</row>
    <row r="773" spans="1:33" ht="15.75" customHeight="1">
      <c r="A773" s="160"/>
      <c r="B773" s="160"/>
      <c r="C773" s="160"/>
      <c r="D773" s="160"/>
      <c r="E773" s="160"/>
      <c r="F773" s="160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</row>
    <row r="774" spans="1:33" ht="15.75" customHeight="1">
      <c r="A774" s="160"/>
      <c r="B774" s="160"/>
      <c r="C774" s="160"/>
      <c r="D774" s="160"/>
      <c r="E774" s="160"/>
      <c r="F774" s="160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</row>
    <row r="775" spans="1:33" ht="15.75" customHeight="1">
      <c r="A775" s="160"/>
      <c r="B775" s="160"/>
      <c r="C775" s="160"/>
      <c r="D775" s="160"/>
      <c r="E775" s="160"/>
      <c r="F775" s="160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</row>
    <row r="776" spans="1:33" ht="15.75" customHeight="1">
      <c r="A776" s="160"/>
      <c r="B776" s="160"/>
      <c r="C776" s="160"/>
      <c r="D776" s="160"/>
      <c r="E776" s="160"/>
      <c r="F776" s="160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</row>
    <row r="777" spans="1:33" ht="15.75" customHeight="1">
      <c r="A777" s="160"/>
      <c r="B777" s="160"/>
      <c r="C777" s="160"/>
      <c r="D777" s="160"/>
      <c r="E777" s="160"/>
      <c r="F777" s="160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</row>
    <row r="778" spans="1:33" ht="15.75" customHeight="1">
      <c r="A778" s="160"/>
      <c r="B778" s="160"/>
      <c r="C778" s="160"/>
      <c r="D778" s="160"/>
      <c r="E778" s="160"/>
      <c r="F778" s="160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</row>
    <row r="779" spans="1:33" ht="15.75" customHeight="1">
      <c r="A779" s="160"/>
      <c r="B779" s="160"/>
      <c r="C779" s="160"/>
      <c r="D779" s="160"/>
      <c r="E779" s="160"/>
      <c r="F779" s="160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</row>
    <row r="780" spans="1:33" ht="15.75" customHeight="1">
      <c r="A780" s="160"/>
      <c r="B780" s="160"/>
      <c r="C780" s="160"/>
      <c r="D780" s="160"/>
      <c r="E780" s="160"/>
      <c r="F780" s="160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</row>
    <row r="781" spans="1:33" ht="15.75" customHeight="1">
      <c r="A781" s="160"/>
      <c r="B781" s="160"/>
      <c r="C781" s="160"/>
      <c r="D781" s="160"/>
      <c r="E781" s="160"/>
      <c r="F781" s="160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</row>
    <row r="782" spans="1:33" ht="15.75" customHeight="1">
      <c r="A782" s="160"/>
      <c r="B782" s="160"/>
      <c r="C782" s="160"/>
      <c r="D782" s="160"/>
      <c r="E782" s="160"/>
      <c r="F782" s="160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</row>
    <row r="783" spans="1:33" ht="15.75" customHeight="1">
      <c r="A783" s="160"/>
      <c r="B783" s="160"/>
      <c r="C783" s="160"/>
      <c r="D783" s="160"/>
      <c r="E783" s="160"/>
      <c r="F783" s="160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</row>
    <row r="784" spans="1:33" ht="15.75" customHeight="1">
      <c r="A784" s="160"/>
      <c r="B784" s="160"/>
      <c r="C784" s="160"/>
      <c r="D784" s="160"/>
      <c r="E784" s="160"/>
      <c r="F784" s="160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</row>
    <row r="785" spans="1:33" ht="15.75" customHeight="1">
      <c r="A785" s="160"/>
      <c r="B785" s="160"/>
      <c r="C785" s="160"/>
      <c r="D785" s="160"/>
      <c r="E785" s="160"/>
      <c r="F785" s="160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</row>
    <row r="786" spans="1:33" ht="15.75" customHeight="1">
      <c r="A786" s="160"/>
      <c r="B786" s="160"/>
      <c r="C786" s="160"/>
      <c r="D786" s="160"/>
      <c r="E786" s="160"/>
      <c r="F786" s="160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</row>
    <row r="787" spans="1:33" ht="15.75" customHeight="1">
      <c r="A787" s="160"/>
      <c r="B787" s="160"/>
      <c r="C787" s="160"/>
      <c r="D787" s="160"/>
      <c r="E787" s="160"/>
      <c r="F787" s="160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</row>
    <row r="788" spans="1:33" ht="15.75" customHeight="1">
      <c r="A788" s="160"/>
      <c r="B788" s="160"/>
      <c r="C788" s="160"/>
      <c r="D788" s="160"/>
      <c r="E788" s="160"/>
      <c r="F788" s="160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</row>
    <row r="789" spans="1:33" ht="15.75" customHeight="1">
      <c r="A789" s="160"/>
      <c r="B789" s="160"/>
      <c r="C789" s="160"/>
      <c r="D789" s="160"/>
      <c r="E789" s="160"/>
      <c r="F789" s="160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</row>
    <row r="790" spans="1:33" ht="15.75" customHeight="1">
      <c r="A790" s="160"/>
      <c r="B790" s="160"/>
      <c r="C790" s="160"/>
      <c r="D790" s="160"/>
      <c r="E790" s="160"/>
      <c r="F790" s="160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</row>
    <row r="791" spans="1:33" ht="15.75" customHeight="1">
      <c r="A791" s="160"/>
      <c r="B791" s="160"/>
      <c r="C791" s="160"/>
      <c r="D791" s="160"/>
      <c r="E791" s="160"/>
      <c r="F791" s="160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</row>
    <row r="792" spans="1:33" ht="15.75" customHeight="1">
      <c r="A792" s="160"/>
      <c r="B792" s="160"/>
      <c r="C792" s="160"/>
      <c r="D792" s="160"/>
      <c r="E792" s="160"/>
      <c r="F792" s="160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</row>
    <row r="793" spans="1:33" ht="15.75" customHeight="1">
      <c r="A793" s="160"/>
      <c r="B793" s="160"/>
      <c r="C793" s="160"/>
      <c r="D793" s="160"/>
      <c r="E793" s="160"/>
      <c r="F793" s="160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</row>
    <row r="794" spans="1:33" ht="15.75" customHeight="1">
      <c r="A794" s="160"/>
      <c r="B794" s="160"/>
      <c r="C794" s="160"/>
      <c r="D794" s="160"/>
      <c r="E794" s="160"/>
      <c r="F794" s="160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</row>
    <row r="795" spans="1:33" ht="15.75" customHeight="1">
      <c r="A795" s="160"/>
      <c r="B795" s="160"/>
      <c r="C795" s="160"/>
      <c r="D795" s="160"/>
      <c r="E795" s="160"/>
      <c r="F795" s="160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</row>
    <row r="796" spans="1:33" ht="15.75" customHeight="1">
      <c r="A796" s="160"/>
      <c r="B796" s="160"/>
      <c r="C796" s="160"/>
      <c r="D796" s="160"/>
      <c r="E796" s="160"/>
      <c r="F796" s="160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</row>
    <row r="797" spans="1:33" ht="15.75" customHeight="1">
      <c r="A797" s="160"/>
      <c r="B797" s="160"/>
      <c r="C797" s="160"/>
      <c r="D797" s="160"/>
      <c r="E797" s="160"/>
      <c r="F797" s="160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</row>
    <row r="798" spans="1:33" ht="15.75" customHeight="1">
      <c r="A798" s="160"/>
      <c r="B798" s="160"/>
      <c r="C798" s="160"/>
      <c r="D798" s="160"/>
      <c r="E798" s="160"/>
      <c r="F798" s="160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</row>
    <row r="799" spans="1:33" ht="15.75" customHeight="1">
      <c r="A799" s="160"/>
      <c r="B799" s="160"/>
      <c r="C799" s="160"/>
      <c r="D799" s="160"/>
      <c r="E799" s="160"/>
      <c r="F799" s="160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</row>
    <row r="800" spans="1:33" ht="15.75" customHeight="1">
      <c r="A800" s="160"/>
      <c r="B800" s="160"/>
      <c r="C800" s="160"/>
      <c r="D800" s="160"/>
      <c r="E800" s="160"/>
      <c r="F800" s="160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</row>
    <row r="801" spans="1:33" ht="15.75" customHeight="1">
      <c r="A801" s="160"/>
      <c r="B801" s="160"/>
      <c r="C801" s="160"/>
      <c r="D801" s="160"/>
      <c r="E801" s="160"/>
      <c r="F801" s="160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</row>
    <row r="802" spans="1:33" ht="15.75" customHeight="1">
      <c r="A802" s="160"/>
      <c r="B802" s="160"/>
      <c r="C802" s="160"/>
      <c r="D802" s="160"/>
      <c r="E802" s="160"/>
      <c r="F802" s="160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</row>
    <row r="803" spans="1:33" ht="15.75" customHeight="1">
      <c r="A803" s="160"/>
      <c r="B803" s="160"/>
      <c r="C803" s="160"/>
      <c r="D803" s="160"/>
      <c r="E803" s="160"/>
      <c r="F803" s="160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</row>
    <row r="804" spans="1:33" ht="15.75" customHeight="1">
      <c r="A804" s="160"/>
      <c r="B804" s="160"/>
      <c r="C804" s="160"/>
      <c r="D804" s="160"/>
      <c r="E804" s="160"/>
      <c r="F804" s="160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</row>
    <row r="805" spans="1:33" ht="15.75" customHeight="1">
      <c r="A805" s="160"/>
      <c r="B805" s="160"/>
      <c r="C805" s="160"/>
      <c r="D805" s="160"/>
      <c r="E805" s="160"/>
      <c r="F805" s="160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</row>
    <row r="806" spans="1:33" ht="15.75" customHeight="1">
      <c r="A806" s="160"/>
      <c r="B806" s="160"/>
      <c r="C806" s="160"/>
      <c r="D806" s="160"/>
      <c r="E806" s="160"/>
      <c r="F806" s="160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</row>
    <row r="807" spans="1:33" ht="15.75" customHeight="1">
      <c r="A807" s="160"/>
      <c r="B807" s="160"/>
      <c r="C807" s="160"/>
      <c r="D807" s="160"/>
      <c r="E807" s="160"/>
      <c r="F807" s="160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</row>
    <row r="808" spans="1:33" ht="15.75" customHeight="1">
      <c r="A808" s="160"/>
      <c r="B808" s="160"/>
      <c r="C808" s="160"/>
      <c r="D808" s="160"/>
      <c r="E808" s="160"/>
      <c r="F808" s="160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</row>
    <row r="809" spans="1:33" ht="15.75" customHeight="1">
      <c r="A809" s="160"/>
      <c r="B809" s="160"/>
      <c r="C809" s="160"/>
      <c r="D809" s="160"/>
      <c r="E809" s="160"/>
      <c r="F809" s="160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</row>
    <row r="810" spans="1:33" ht="15.75" customHeight="1">
      <c r="A810" s="160"/>
      <c r="B810" s="160"/>
      <c r="C810" s="160"/>
      <c r="D810" s="160"/>
      <c r="E810" s="160"/>
      <c r="F810" s="160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</row>
    <row r="811" spans="1:33" ht="15.75" customHeight="1">
      <c r="A811" s="160"/>
      <c r="B811" s="160"/>
      <c r="C811" s="160"/>
      <c r="D811" s="160"/>
      <c r="E811" s="160"/>
      <c r="F811" s="160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</row>
    <row r="812" spans="1:33" ht="15.75" customHeight="1">
      <c r="A812" s="160"/>
      <c r="B812" s="160"/>
      <c r="C812" s="160"/>
      <c r="D812" s="160"/>
      <c r="E812" s="160"/>
      <c r="F812" s="160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</row>
    <row r="813" spans="1:33" ht="15.75" customHeight="1">
      <c r="A813" s="160"/>
      <c r="B813" s="160"/>
      <c r="C813" s="160"/>
      <c r="D813" s="160"/>
      <c r="E813" s="160"/>
      <c r="F813" s="160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</row>
    <row r="814" spans="1:33" ht="15.75" customHeight="1">
      <c r="A814" s="160"/>
      <c r="B814" s="160"/>
      <c r="C814" s="160"/>
      <c r="D814" s="160"/>
      <c r="E814" s="160"/>
      <c r="F814" s="160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</row>
    <row r="815" spans="1:33" ht="15.75" customHeight="1">
      <c r="A815" s="160"/>
      <c r="B815" s="160"/>
      <c r="C815" s="160"/>
      <c r="D815" s="160"/>
      <c r="E815" s="160"/>
      <c r="F815" s="160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</row>
    <row r="816" spans="1:33" ht="15.75" customHeight="1">
      <c r="A816" s="160"/>
      <c r="B816" s="160"/>
      <c r="C816" s="160"/>
      <c r="D816" s="160"/>
      <c r="E816" s="160"/>
      <c r="F816" s="160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</row>
    <row r="817" spans="1:33" ht="15.75" customHeight="1">
      <c r="A817" s="160"/>
      <c r="B817" s="160"/>
      <c r="C817" s="160"/>
      <c r="D817" s="160"/>
      <c r="E817" s="160"/>
      <c r="F817" s="160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</row>
    <row r="818" spans="1:33" ht="15.75" customHeight="1">
      <c r="A818" s="160"/>
      <c r="B818" s="160"/>
      <c r="C818" s="160"/>
      <c r="D818" s="160"/>
      <c r="E818" s="160"/>
      <c r="F818" s="160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</row>
    <row r="819" spans="1:33" ht="15.75" customHeight="1">
      <c r="A819" s="160"/>
      <c r="B819" s="160"/>
      <c r="C819" s="160"/>
      <c r="D819" s="160"/>
      <c r="E819" s="160"/>
      <c r="F819" s="160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</row>
    <row r="820" spans="1:33" ht="15.75" customHeight="1">
      <c r="A820" s="160"/>
      <c r="B820" s="160"/>
      <c r="C820" s="160"/>
      <c r="D820" s="160"/>
      <c r="E820" s="160"/>
      <c r="F820" s="160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</row>
    <row r="821" spans="1:33" ht="15.75" customHeight="1">
      <c r="A821" s="160"/>
      <c r="B821" s="160"/>
      <c r="C821" s="160"/>
      <c r="D821" s="160"/>
      <c r="E821" s="160"/>
      <c r="F821" s="160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</row>
    <row r="822" spans="1:33" ht="15.75" customHeight="1">
      <c r="A822" s="160"/>
      <c r="B822" s="160"/>
      <c r="C822" s="160"/>
      <c r="D822" s="160"/>
      <c r="E822" s="160"/>
      <c r="F822" s="160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</row>
    <row r="823" spans="1:33" ht="15.75" customHeight="1">
      <c r="A823" s="160"/>
      <c r="B823" s="160"/>
      <c r="C823" s="160"/>
      <c r="D823" s="160"/>
      <c r="E823" s="160"/>
      <c r="F823" s="160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</row>
    <row r="824" spans="1:33" ht="15.75" customHeight="1">
      <c r="A824" s="160"/>
      <c r="B824" s="160"/>
      <c r="C824" s="160"/>
      <c r="D824" s="160"/>
      <c r="E824" s="160"/>
      <c r="F824" s="160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</row>
    <row r="825" spans="1:33" ht="15.75" customHeight="1">
      <c r="A825" s="160"/>
      <c r="B825" s="160"/>
      <c r="C825" s="160"/>
      <c r="D825" s="160"/>
      <c r="E825" s="160"/>
      <c r="F825" s="160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</row>
    <row r="826" spans="1:33" ht="15.75" customHeight="1">
      <c r="A826" s="160"/>
      <c r="B826" s="160"/>
      <c r="C826" s="160"/>
      <c r="D826" s="160"/>
      <c r="E826" s="160"/>
      <c r="F826" s="160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</row>
    <row r="827" spans="1:33" ht="15.75" customHeight="1">
      <c r="A827" s="160"/>
      <c r="B827" s="160"/>
      <c r="C827" s="160"/>
      <c r="D827" s="160"/>
      <c r="E827" s="160"/>
      <c r="F827" s="160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</row>
    <row r="828" spans="1:33" ht="15.75" customHeight="1">
      <c r="A828" s="160"/>
      <c r="B828" s="160"/>
      <c r="C828" s="160"/>
      <c r="D828" s="160"/>
      <c r="E828" s="160"/>
      <c r="F828" s="160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</row>
    <row r="829" spans="1:33" ht="15.75" customHeight="1">
      <c r="A829" s="160"/>
      <c r="B829" s="160"/>
      <c r="C829" s="160"/>
      <c r="D829" s="160"/>
      <c r="E829" s="160"/>
      <c r="F829" s="160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</row>
    <row r="830" spans="1:33" ht="15.75" customHeight="1">
      <c r="A830" s="160"/>
      <c r="B830" s="160"/>
      <c r="C830" s="160"/>
      <c r="D830" s="160"/>
      <c r="E830" s="160"/>
      <c r="F830" s="160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</row>
    <row r="831" spans="1:33" ht="15.75" customHeight="1">
      <c r="A831" s="160"/>
      <c r="B831" s="160"/>
      <c r="C831" s="160"/>
      <c r="D831" s="160"/>
      <c r="E831" s="160"/>
      <c r="F831" s="160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</row>
    <row r="832" spans="1:33" ht="15.75" customHeight="1">
      <c r="A832" s="160"/>
      <c r="B832" s="160"/>
      <c r="C832" s="160"/>
      <c r="D832" s="160"/>
      <c r="E832" s="160"/>
      <c r="F832" s="160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</row>
    <row r="833" spans="1:33" ht="15.75" customHeight="1">
      <c r="A833" s="160"/>
      <c r="B833" s="160"/>
      <c r="C833" s="160"/>
      <c r="D833" s="160"/>
      <c r="E833" s="160"/>
      <c r="F833" s="160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</row>
    <row r="834" spans="1:33" ht="15.75" customHeight="1">
      <c r="A834" s="160"/>
      <c r="B834" s="160"/>
      <c r="C834" s="160"/>
      <c r="D834" s="160"/>
      <c r="E834" s="160"/>
      <c r="F834" s="160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</row>
    <row r="835" spans="1:33" ht="15.75" customHeight="1">
      <c r="A835" s="160"/>
      <c r="B835" s="160"/>
      <c r="C835" s="160"/>
      <c r="D835" s="160"/>
      <c r="E835" s="160"/>
      <c r="F835" s="160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</row>
    <row r="836" spans="1:33" ht="15.75" customHeight="1">
      <c r="A836" s="160"/>
      <c r="B836" s="160"/>
      <c r="C836" s="160"/>
      <c r="D836" s="160"/>
      <c r="E836" s="160"/>
      <c r="F836" s="160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</row>
    <row r="837" spans="1:33" ht="15.75" customHeight="1">
      <c r="A837" s="160"/>
      <c r="B837" s="160"/>
      <c r="C837" s="160"/>
      <c r="D837" s="160"/>
      <c r="E837" s="160"/>
      <c r="F837" s="160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</row>
    <row r="838" spans="1:33" ht="15.75" customHeight="1">
      <c r="A838" s="160"/>
      <c r="B838" s="160"/>
      <c r="C838" s="160"/>
      <c r="D838" s="160"/>
      <c r="E838" s="160"/>
      <c r="F838" s="160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</row>
    <row r="839" spans="1:33" ht="15.75" customHeight="1">
      <c r="A839" s="160"/>
      <c r="B839" s="160"/>
      <c r="C839" s="160"/>
      <c r="D839" s="160"/>
      <c r="E839" s="160"/>
      <c r="F839" s="160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</row>
    <row r="840" spans="1:33" ht="15.75" customHeight="1">
      <c r="A840" s="160"/>
      <c r="B840" s="160"/>
      <c r="C840" s="160"/>
      <c r="D840" s="160"/>
      <c r="E840" s="160"/>
      <c r="F840" s="160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</row>
    <row r="841" spans="1:33" ht="15.75" customHeight="1">
      <c r="A841" s="160"/>
      <c r="B841" s="160"/>
      <c r="C841" s="160"/>
      <c r="D841" s="160"/>
      <c r="E841" s="160"/>
      <c r="F841" s="160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</row>
    <row r="842" spans="1:33" ht="15.75" customHeight="1">
      <c r="A842" s="160"/>
      <c r="B842" s="160"/>
      <c r="C842" s="160"/>
      <c r="D842" s="160"/>
      <c r="E842" s="160"/>
      <c r="F842" s="160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</row>
    <row r="843" spans="1:33" ht="15.75" customHeight="1">
      <c r="A843" s="160"/>
      <c r="B843" s="160"/>
      <c r="C843" s="160"/>
      <c r="D843" s="160"/>
      <c r="E843" s="160"/>
      <c r="F843" s="160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</row>
    <row r="844" spans="1:33" ht="15.75" customHeight="1">
      <c r="A844" s="160"/>
      <c r="B844" s="160"/>
      <c r="C844" s="160"/>
      <c r="D844" s="160"/>
      <c r="E844" s="160"/>
      <c r="F844" s="160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</row>
    <row r="845" spans="1:33" ht="15.75" customHeight="1">
      <c r="A845" s="160"/>
      <c r="B845" s="160"/>
      <c r="C845" s="160"/>
      <c r="D845" s="160"/>
      <c r="E845" s="160"/>
      <c r="F845" s="160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</row>
    <row r="846" spans="1:33" ht="15.75" customHeight="1">
      <c r="A846" s="160"/>
      <c r="B846" s="160"/>
      <c r="C846" s="160"/>
      <c r="D846" s="160"/>
      <c r="E846" s="160"/>
      <c r="F846" s="160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</row>
    <row r="847" spans="1:33" ht="15.75" customHeight="1">
      <c r="A847" s="160"/>
      <c r="B847" s="160"/>
      <c r="C847" s="160"/>
      <c r="D847" s="160"/>
      <c r="E847" s="160"/>
      <c r="F847" s="160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</row>
    <row r="848" spans="1:33" ht="15.75" customHeight="1">
      <c r="A848" s="160"/>
      <c r="B848" s="160"/>
      <c r="C848" s="160"/>
      <c r="D848" s="160"/>
      <c r="E848" s="160"/>
      <c r="F848" s="160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</row>
    <row r="849" spans="1:33" ht="15.75" customHeight="1">
      <c r="A849" s="160"/>
      <c r="B849" s="160"/>
      <c r="C849" s="160"/>
      <c r="D849" s="160"/>
      <c r="E849" s="160"/>
      <c r="F849" s="160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</row>
    <row r="850" spans="1:33" ht="15.75" customHeight="1">
      <c r="A850" s="160"/>
      <c r="B850" s="160"/>
      <c r="C850" s="160"/>
      <c r="D850" s="160"/>
      <c r="E850" s="160"/>
      <c r="F850" s="160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</row>
    <row r="851" spans="1:33" ht="15.75" customHeight="1">
      <c r="A851" s="160"/>
      <c r="B851" s="160"/>
      <c r="C851" s="160"/>
      <c r="D851" s="160"/>
      <c r="E851" s="160"/>
      <c r="F851" s="160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</row>
    <row r="852" spans="1:33" ht="15.75" customHeight="1">
      <c r="A852" s="160"/>
      <c r="B852" s="160"/>
      <c r="C852" s="160"/>
      <c r="D852" s="160"/>
      <c r="E852" s="160"/>
      <c r="F852" s="160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</row>
    <row r="853" spans="1:33" ht="15.75" customHeight="1">
      <c r="A853" s="160"/>
      <c r="B853" s="160"/>
      <c r="C853" s="160"/>
      <c r="D853" s="160"/>
      <c r="E853" s="160"/>
      <c r="F853" s="160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</row>
    <row r="854" spans="1:33" ht="15.75" customHeight="1">
      <c r="A854" s="160"/>
      <c r="B854" s="160"/>
      <c r="C854" s="160"/>
      <c r="D854" s="160"/>
      <c r="E854" s="160"/>
      <c r="F854" s="160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</row>
    <row r="855" spans="1:33" ht="15.75" customHeight="1">
      <c r="A855" s="160"/>
      <c r="B855" s="160"/>
      <c r="C855" s="160"/>
      <c r="D855" s="160"/>
      <c r="E855" s="160"/>
      <c r="F855" s="160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</row>
    <row r="856" spans="1:33" ht="15.75" customHeight="1">
      <c r="A856" s="160"/>
      <c r="B856" s="160"/>
      <c r="C856" s="160"/>
      <c r="D856" s="160"/>
      <c r="E856" s="160"/>
      <c r="F856" s="160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</row>
    <row r="857" spans="1:33" ht="15.75" customHeight="1">
      <c r="A857" s="160"/>
      <c r="B857" s="160"/>
      <c r="C857" s="160"/>
      <c r="D857" s="160"/>
      <c r="E857" s="160"/>
      <c r="F857" s="160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</row>
    <row r="858" spans="1:33" ht="15.75" customHeight="1">
      <c r="A858" s="160"/>
      <c r="B858" s="160"/>
      <c r="C858" s="160"/>
      <c r="D858" s="160"/>
      <c r="E858" s="160"/>
      <c r="F858" s="160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</row>
    <row r="859" spans="1:33" ht="15.75" customHeight="1">
      <c r="A859" s="160"/>
      <c r="B859" s="160"/>
      <c r="C859" s="160"/>
      <c r="D859" s="160"/>
      <c r="E859" s="160"/>
      <c r="F859" s="160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</row>
    <row r="860" spans="1:33" ht="15.75" customHeight="1">
      <c r="A860" s="160"/>
      <c r="B860" s="160"/>
      <c r="C860" s="160"/>
      <c r="D860" s="160"/>
      <c r="E860" s="160"/>
      <c r="F860" s="160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</row>
    <row r="861" spans="1:33" ht="15.75" customHeight="1">
      <c r="A861" s="160"/>
      <c r="B861" s="160"/>
      <c r="C861" s="160"/>
      <c r="D861" s="160"/>
      <c r="E861" s="160"/>
      <c r="F861" s="160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</row>
    <row r="862" spans="1:33" ht="15.75" customHeight="1">
      <c r="A862" s="160"/>
      <c r="B862" s="160"/>
      <c r="C862" s="160"/>
      <c r="D862" s="160"/>
      <c r="E862" s="160"/>
      <c r="F862" s="160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</row>
    <row r="863" spans="1:33" ht="15.75" customHeight="1">
      <c r="A863" s="160"/>
      <c r="B863" s="160"/>
      <c r="C863" s="160"/>
      <c r="D863" s="160"/>
      <c r="E863" s="160"/>
      <c r="F863" s="160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</row>
    <row r="864" spans="1:33" ht="15.75" customHeight="1">
      <c r="A864" s="160"/>
      <c r="B864" s="160"/>
      <c r="C864" s="160"/>
      <c r="D864" s="160"/>
      <c r="E864" s="160"/>
      <c r="F864" s="160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</row>
    <row r="865" spans="1:33" ht="15.75" customHeight="1">
      <c r="A865" s="160"/>
      <c r="B865" s="160"/>
      <c r="C865" s="160"/>
      <c r="D865" s="160"/>
      <c r="E865" s="160"/>
      <c r="F865" s="160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</row>
    <row r="866" spans="1:33" ht="15.75" customHeight="1">
      <c r="A866" s="160"/>
      <c r="B866" s="160"/>
      <c r="C866" s="160"/>
      <c r="D866" s="160"/>
      <c r="E866" s="160"/>
      <c r="F866" s="160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</row>
    <row r="867" spans="1:33" ht="15.75" customHeight="1">
      <c r="A867" s="160"/>
      <c r="B867" s="160"/>
      <c r="C867" s="160"/>
      <c r="D867" s="160"/>
      <c r="E867" s="160"/>
      <c r="F867" s="160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</row>
    <row r="868" spans="1:33" ht="15.75" customHeight="1">
      <c r="A868" s="160"/>
      <c r="B868" s="160"/>
      <c r="C868" s="160"/>
      <c r="D868" s="160"/>
      <c r="E868" s="160"/>
      <c r="F868" s="160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</row>
    <row r="869" spans="1:33" ht="15.75" customHeight="1">
      <c r="A869" s="160"/>
      <c r="B869" s="160"/>
      <c r="C869" s="160"/>
      <c r="D869" s="160"/>
      <c r="E869" s="160"/>
      <c r="F869" s="160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</row>
    <row r="870" spans="1:33" ht="15.75" customHeight="1">
      <c r="A870" s="160"/>
      <c r="B870" s="160"/>
      <c r="C870" s="160"/>
      <c r="D870" s="160"/>
      <c r="E870" s="160"/>
      <c r="F870" s="160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</row>
    <row r="871" spans="1:33" ht="15.75" customHeight="1">
      <c r="A871" s="160"/>
      <c r="B871" s="160"/>
      <c r="C871" s="160"/>
      <c r="D871" s="160"/>
      <c r="E871" s="160"/>
      <c r="F871" s="160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</row>
    <row r="872" spans="1:33" ht="15.75" customHeight="1">
      <c r="A872" s="160"/>
      <c r="B872" s="160"/>
      <c r="C872" s="160"/>
      <c r="D872" s="160"/>
      <c r="E872" s="160"/>
      <c r="F872" s="160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</row>
    <row r="873" spans="1:33" ht="15.75" customHeight="1">
      <c r="A873" s="160"/>
      <c r="B873" s="160"/>
      <c r="C873" s="160"/>
      <c r="D873" s="160"/>
      <c r="E873" s="160"/>
      <c r="F873" s="160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</row>
    <row r="874" spans="1:33" ht="15.75" customHeight="1">
      <c r="A874" s="160"/>
      <c r="B874" s="160"/>
      <c r="C874" s="160"/>
      <c r="D874" s="160"/>
      <c r="E874" s="160"/>
      <c r="F874" s="160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</row>
    <row r="875" spans="1:33" ht="15.75" customHeight="1">
      <c r="A875" s="160"/>
      <c r="B875" s="160"/>
      <c r="C875" s="160"/>
      <c r="D875" s="160"/>
      <c r="E875" s="160"/>
      <c r="F875" s="160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</row>
    <row r="876" spans="1:33" ht="15.75" customHeight="1">
      <c r="A876" s="160"/>
      <c r="B876" s="160"/>
      <c r="C876" s="160"/>
      <c r="D876" s="160"/>
      <c r="E876" s="160"/>
      <c r="F876" s="160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</row>
    <row r="877" spans="1:33" ht="15.75" customHeight="1">
      <c r="A877" s="160"/>
      <c r="B877" s="160"/>
      <c r="C877" s="160"/>
      <c r="D877" s="160"/>
      <c r="E877" s="160"/>
      <c r="F877" s="160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</row>
    <row r="878" spans="1:33" ht="15.75" customHeight="1">
      <c r="A878" s="160"/>
      <c r="B878" s="160"/>
      <c r="C878" s="160"/>
      <c r="D878" s="160"/>
      <c r="E878" s="160"/>
      <c r="F878" s="160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</row>
    <row r="879" spans="1:33" ht="15.75" customHeight="1">
      <c r="A879" s="160"/>
      <c r="B879" s="160"/>
      <c r="C879" s="160"/>
      <c r="D879" s="160"/>
      <c r="E879" s="160"/>
      <c r="F879" s="160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</row>
    <row r="880" spans="1:33" ht="15.75" customHeight="1">
      <c r="A880" s="160"/>
      <c r="B880" s="160"/>
      <c r="C880" s="160"/>
      <c r="D880" s="160"/>
      <c r="E880" s="160"/>
      <c r="F880" s="160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</row>
    <row r="881" spans="1:33" ht="15.75" customHeight="1">
      <c r="A881" s="160"/>
      <c r="B881" s="160"/>
      <c r="C881" s="160"/>
      <c r="D881" s="160"/>
      <c r="E881" s="160"/>
      <c r="F881" s="160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</row>
    <row r="882" spans="1:33" ht="15.75" customHeight="1">
      <c r="A882" s="160"/>
      <c r="B882" s="160"/>
      <c r="C882" s="160"/>
      <c r="D882" s="160"/>
      <c r="E882" s="160"/>
      <c r="F882" s="160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</row>
    <row r="883" spans="1:33" ht="15.75" customHeight="1">
      <c r="A883" s="160"/>
      <c r="B883" s="160"/>
      <c r="C883" s="160"/>
      <c r="D883" s="160"/>
      <c r="E883" s="160"/>
      <c r="F883" s="160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</row>
    <row r="884" spans="1:33" ht="15.75" customHeight="1">
      <c r="A884" s="160"/>
      <c r="B884" s="160"/>
      <c r="C884" s="160"/>
      <c r="D884" s="160"/>
      <c r="E884" s="160"/>
      <c r="F884" s="160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</row>
    <row r="885" spans="1:33" ht="15.75" customHeight="1">
      <c r="A885" s="160"/>
      <c r="B885" s="160"/>
      <c r="C885" s="160"/>
      <c r="D885" s="160"/>
      <c r="E885" s="160"/>
      <c r="F885" s="160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</row>
    <row r="886" spans="1:33" ht="15.75" customHeight="1">
      <c r="A886" s="160"/>
      <c r="B886" s="160"/>
      <c r="C886" s="160"/>
      <c r="D886" s="160"/>
      <c r="E886" s="160"/>
      <c r="F886" s="160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</row>
    <row r="887" spans="1:33" ht="15.75" customHeight="1">
      <c r="A887" s="160"/>
      <c r="B887" s="160"/>
      <c r="C887" s="160"/>
      <c r="D887" s="160"/>
      <c r="E887" s="160"/>
      <c r="F887" s="160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</row>
    <row r="888" spans="1:33" ht="15.75" customHeight="1">
      <c r="A888" s="160"/>
      <c r="B888" s="160"/>
      <c r="C888" s="160"/>
      <c r="D888" s="160"/>
      <c r="E888" s="160"/>
      <c r="F888" s="160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</row>
    <row r="889" spans="1:33" ht="15.75" customHeight="1">
      <c r="A889" s="160"/>
      <c r="B889" s="160"/>
      <c r="C889" s="160"/>
      <c r="D889" s="160"/>
      <c r="E889" s="160"/>
      <c r="F889" s="160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</row>
    <row r="890" spans="1:33" ht="15.75" customHeight="1">
      <c r="A890" s="160"/>
      <c r="B890" s="160"/>
      <c r="C890" s="160"/>
      <c r="D890" s="160"/>
      <c r="E890" s="160"/>
      <c r="F890" s="160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</row>
    <row r="891" spans="1:33" ht="15.75" customHeight="1">
      <c r="A891" s="160"/>
      <c r="B891" s="160"/>
      <c r="C891" s="160"/>
      <c r="D891" s="160"/>
      <c r="E891" s="160"/>
      <c r="F891" s="160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</row>
    <row r="892" spans="1:33" ht="15.75" customHeight="1">
      <c r="A892" s="160"/>
      <c r="B892" s="160"/>
      <c r="C892" s="160"/>
      <c r="D892" s="160"/>
      <c r="E892" s="160"/>
      <c r="F892" s="160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</row>
    <row r="893" spans="1:33" ht="15.75" customHeight="1">
      <c r="A893" s="160"/>
      <c r="B893" s="160"/>
      <c r="C893" s="160"/>
      <c r="D893" s="160"/>
      <c r="E893" s="160"/>
      <c r="F893" s="160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</row>
    <row r="894" spans="1:33" ht="15.75" customHeight="1">
      <c r="A894" s="160"/>
      <c r="B894" s="160"/>
      <c r="C894" s="160"/>
      <c r="D894" s="160"/>
      <c r="E894" s="160"/>
      <c r="F894" s="160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</row>
    <row r="895" spans="1:33" ht="15.75" customHeight="1">
      <c r="A895" s="160"/>
      <c r="B895" s="160"/>
      <c r="C895" s="160"/>
      <c r="D895" s="160"/>
      <c r="E895" s="160"/>
      <c r="F895" s="160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</row>
    <row r="896" spans="1:33" ht="15.75" customHeight="1">
      <c r="A896" s="160"/>
      <c r="B896" s="160"/>
      <c r="C896" s="160"/>
      <c r="D896" s="160"/>
      <c r="E896" s="160"/>
      <c r="F896" s="160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</row>
    <row r="897" spans="1:33" ht="15.75" customHeight="1">
      <c r="A897" s="160"/>
      <c r="B897" s="160"/>
      <c r="C897" s="160"/>
      <c r="D897" s="160"/>
      <c r="E897" s="160"/>
      <c r="F897" s="160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</row>
    <row r="898" spans="1:33" ht="15.75" customHeight="1">
      <c r="A898" s="160"/>
      <c r="B898" s="160"/>
      <c r="C898" s="160"/>
      <c r="D898" s="160"/>
      <c r="E898" s="160"/>
      <c r="F898" s="160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</row>
    <row r="899" spans="1:33" ht="15.75" customHeight="1">
      <c r="A899" s="160"/>
      <c r="B899" s="160"/>
      <c r="C899" s="160"/>
      <c r="D899" s="160"/>
      <c r="E899" s="160"/>
      <c r="F899" s="160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</row>
    <row r="900" spans="1:33" ht="15.75" customHeight="1">
      <c r="A900" s="160"/>
      <c r="B900" s="160"/>
      <c r="C900" s="160"/>
      <c r="D900" s="160"/>
      <c r="E900" s="160"/>
      <c r="F900" s="160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</row>
    <row r="901" spans="1:33" ht="15.75" customHeight="1">
      <c r="A901" s="160"/>
      <c r="B901" s="160"/>
      <c r="C901" s="160"/>
      <c r="D901" s="160"/>
      <c r="E901" s="160"/>
      <c r="F901" s="160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</row>
    <row r="902" spans="1:33" ht="15.75" customHeight="1">
      <c r="A902" s="160"/>
      <c r="B902" s="160"/>
      <c r="C902" s="160"/>
      <c r="D902" s="160"/>
      <c r="E902" s="160"/>
      <c r="F902" s="160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</row>
    <row r="903" spans="1:33" ht="15.75" customHeight="1">
      <c r="A903" s="160"/>
      <c r="B903" s="160"/>
      <c r="C903" s="160"/>
      <c r="D903" s="160"/>
      <c r="E903" s="160"/>
      <c r="F903" s="160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</row>
    <row r="904" spans="1:33" ht="15.75" customHeight="1">
      <c r="A904" s="160"/>
      <c r="B904" s="160"/>
      <c r="C904" s="160"/>
      <c r="D904" s="160"/>
      <c r="E904" s="160"/>
      <c r="F904" s="160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</row>
    <row r="905" spans="1:33" ht="15.75" customHeight="1">
      <c r="A905" s="160"/>
      <c r="B905" s="160"/>
      <c r="C905" s="160"/>
      <c r="D905" s="160"/>
      <c r="E905" s="160"/>
      <c r="F905" s="160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</row>
    <row r="906" spans="1:33" ht="15.75" customHeight="1">
      <c r="A906" s="160"/>
      <c r="B906" s="160"/>
      <c r="C906" s="160"/>
      <c r="D906" s="160"/>
      <c r="E906" s="160"/>
      <c r="F906" s="160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</row>
    <row r="907" spans="1:33" ht="15.75" customHeight="1">
      <c r="A907" s="160"/>
      <c r="B907" s="160"/>
      <c r="C907" s="160"/>
      <c r="D907" s="160"/>
      <c r="E907" s="160"/>
      <c r="F907" s="160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</row>
    <row r="908" spans="1:33" ht="15.75" customHeight="1">
      <c r="A908" s="160"/>
      <c r="B908" s="160"/>
      <c r="C908" s="160"/>
      <c r="D908" s="160"/>
      <c r="E908" s="160"/>
      <c r="F908" s="160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</row>
    <row r="909" spans="1:33" ht="15.75" customHeight="1">
      <c r="A909" s="160"/>
      <c r="B909" s="160"/>
      <c r="C909" s="160"/>
      <c r="D909" s="160"/>
      <c r="E909" s="160"/>
      <c r="F909" s="160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</row>
    <row r="910" spans="1:33" ht="15.75" customHeight="1">
      <c r="A910" s="160"/>
      <c r="B910" s="160"/>
      <c r="C910" s="160"/>
      <c r="D910" s="160"/>
      <c r="E910" s="160"/>
      <c r="F910" s="160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</row>
    <row r="911" spans="1:33" ht="15.75" customHeight="1">
      <c r="A911" s="160"/>
      <c r="B911" s="160"/>
      <c r="C911" s="160"/>
      <c r="D911" s="160"/>
      <c r="E911" s="160"/>
      <c r="F911" s="160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</row>
    <row r="912" spans="1:33" ht="15.75" customHeight="1">
      <c r="A912" s="160"/>
      <c r="B912" s="160"/>
      <c r="C912" s="160"/>
      <c r="D912" s="160"/>
      <c r="E912" s="160"/>
      <c r="F912" s="160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</row>
    <row r="913" spans="1:33" ht="15.75" customHeight="1">
      <c r="A913" s="160"/>
      <c r="B913" s="160"/>
      <c r="C913" s="160"/>
      <c r="D913" s="160"/>
      <c r="E913" s="160"/>
      <c r="F913" s="160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</row>
    <row r="914" spans="1:33" ht="15.75" customHeight="1">
      <c r="A914" s="160"/>
      <c r="B914" s="160"/>
      <c r="C914" s="160"/>
      <c r="D914" s="160"/>
      <c r="E914" s="160"/>
      <c r="F914" s="160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</row>
    <row r="915" spans="1:33" ht="15.75" customHeight="1">
      <c r="A915" s="160"/>
      <c r="B915" s="160"/>
      <c r="C915" s="160"/>
      <c r="D915" s="160"/>
      <c r="E915" s="160"/>
      <c r="F915" s="160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</row>
    <row r="916" spans="1:33" ht="15.75" customHeight="1">
      <c r="A916" s="160"/>
      <c r="B916" s="160"/>
      <c r="C916" s="160"/>
      <c r="D916" s="160"/>
      <c r="E916" s="160"/>
      <c r="F916" s="160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</row>
    <row r="917" spans="1:33" ht="15.75" customHeight="1">
      <c r="A917" s="160"/>
      <c r="B917" s="160"/>
      <c r="C917" s="160"/>
      <c r="D917" s="160"/>
      <c r="E917" s="160"/>
      <c r="F917" s="160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</row>
    <row r="918" spans="1:33" ht="15.75" customHeight="1">
      <c r="A918" s="160"/>
      <c r="B918" s="160"/>
      <c r="C918" s="160"/>
      <c r="D918" s="160"/>
      <c r="E918" s="160"/>
      <c r="F918" s="160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</row>
    <row r="919" spans="1:33" ht="15.75" customHeight="1">
      <c r="A919" s="160"/>
      <c r="B919" s="160"/>
      <c r="C919" s="160"/>
      <c r="D919" s="160"/>
      <c r="E919" s="160"/>
      <c r="F919" s="160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</row>
    <row r="920" spans="1:33" ht="15.75" customHeight="1">
      <c r="A920" s="160"/>
      <c r="B920" s="160"/>
      <c r="C920" s="160"/>
      <c r="D920" s="160"/>
      <c r="E920" s="160"/>
      <c r="F920" s="160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</row>
    <row r="921" spans="1:33" ht="15.75" customHeight="1">
      <c r="A921" s="160"/>
      <c r="B921" s="160"/>
      <c r="C921" s="160"/>
      <c r="D921" s="160"/>
      <c r="E921" s="160"/>
      <c r="F921" s="160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</row>
    <row r="922" spans="1:33" ht="15.75" customHeight="1">
      <c r="A922" s="160"/>
      <c r="B922" s="160"/>
      <c r="C922" s="160"/>
      <c r="D922" s="160"/>
      <c r="E922" s="160"/>
      <c r="F922" s="160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</row>
    <row r="923" spans="1:33" ht="15.75" customHeight="1">
      <c r="A923" s="160"/>
      <c r="B923" s="160"/>
      <c r="C923" s="160"/>
      <c r="D923" s="160"/>
      <c r="E923" s="160"/>
      <c r="F923" s="160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</row>
    <row r="924" spans="1:33" ht="15.75" customHeight="1">
      <c r="A924" s="160"/>
      <c r="B924" s="160"/>
      <c r="C924" s="160"/>
      <c r="D924" s="160"/>
      <c r="E924" s="160"/>
      <c r="F924" s="160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</row>
    <row r="925" spans="1:33" ht="15.75" customHeight="1">
      <c r="A925" s="160"/>
      <c r="B925" s="160"/>
      <c r="C925" s="160"/>
      <c r="D925" s="160"/>
      <c r="E925" s="160"/>
      <c r="F925" s="160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</row>
    <row r="926" spans="1:33" ht="15.75" customHeight="1">
      <c r="A926" s="160"/>
      <c r="B926" s="160"/>
      <c r="C926" s="160"/>
      <c r="D926" s="160"/>
      <c r="E926" s="160"/>
      <c r="F926" s="160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</row>
    <row r="927" spans="1:33" ht="15.75" customHeight="1">
      <c r="A927" s="160"/>
      <c r="B927" s="160"/>
      <c r="C927" s="160"/>
      <c r="D927" s="160"/>
      <c r="E927" s="160"/>
      <c r="F927" s="160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</row>
    <row r="928" spans="1:33" ht="15.75" customHeight="1">
      <c r="A928" s="160"/>
      <c r="B928" s="160"/>
      <c r="C928" s="160"/>
      <c r="D928" s="160"/>
      <c r="E928" s="160"/>
      <c r="F928" s="160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</row>
    <row r="929" spans="1:33" ht="15.75" customHeight="1">
      <c r="A929" s="160"/>
      <c r="B929" s="160"/>
      <c r="C929" s="160"/>
      <c r="D929" s="160"/>
      <c r="E929" s="160"/>
      <c r="F929" s="160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</row>
    <row r="930" spans="1:33" ht="15.75" customHeight="1">
      <c r="A930" s="160"/>
      <c r="B930" s="160"/>
      <c r="C930" s="160"/>
      <c r="D930" s="160"/>
      <c r="E930" s="160"/>
      <c r="F930" s="160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</row>
    <row r="931" spans="1:33" ht="15.75" customHeight="1">
      <c r="A931" s="160"/>
      <c r="B931" s="160"/>
      <c r="C931" s="160"/>
      <c r="D931" s="160"/>
      <c r="E931" s="160"/>
      <c r="F931" s="160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</row>
    <row r="932" spans="1:33" ht="15.75" customHeight="1">
      <c r="A932" s="160"/>
      <c r="B932" s="160"/>
      <c r="C932" s="160"/>
      <c r="D932" s="160"/>
      <c r="E932" s="160"/>
      <c r="F932" s="160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</row>
    <row r="933" spans="1:33" ht="15.75" customHeight="1">
      <c r="A933" s="160"/>
      <c r="B933" s="160"/>
      <c r="C933" s="160"/>
      <c r="D933" s="160"/>
      <c r="E933" s="160"/>
      <c r="F933" s="160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</row>
    <row r="934" spans="1:33" ht="15.75" customHeight="1">
      <c r="A934" s="160"/>
      <c r="B934" s="160"/>
      <c r="C934" s="160"/>
      <c r="D934" s="160"/>
      <c r="E934" s="160"/>
      <c r="F934" s="160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</row>
    <row r="935" spans="1:33" ht="15.75" customHeight="1">
      <c r="A935" s="160"/>
      <c r="B935" s="160"/>
      <c r="C935" s="160"/>
      <c r="D935" s="160"/>
      <c r="E935" s="160"/>
      <c r="F935" s="160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</row>
    <row r="936" spans="1:33" ht="15.75" customHeight="1">
      <c r="A936" s="160"/>
      <c r="B936" s="160"/>
      <c r="C936" s="160"/>
      <c r="D936" s="160"/>
      <c r="E936" s="160"/>
      <c r="F936" s="160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</row>
    <row r="937" spans="1:33" ht="15.75" customHeight="1">
      <c r="A937" s="160"/>
      <c r="B937" s="160"/>
      <c r="C937" s="160"/>
      <c r="D937" s="160"/>
      <c r="E937" s="160"/>
      <c r="F937" s="160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</row>
    <row r="938" spans="1:33" ht="15.75" customHeight="1">
      <c r="A938" s="160"/>
      <c r="B938" s="160"/>
      <c r="C938" s="160"/>
      <c r="D938" s="160"/>
      <c r="E938" s="160"/>
      <c r="F938" s="160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</row>
    <row r="939" spans="1:33" ht="15.75" customHeight="1">
      <c r="A939" s="160"/>
      <c r="B939" s="160"/>
      <c r="C939" s="160"/>
      <c r="D939" s="160"/>
      <c r="E939" s="160"/>
      <c r="F939" s="160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</row>
    <row r="940" spans="1:33" ht="15.75" customHeight="1">
      <c r="A940" s="160"/>
      <c r="B940" s="160"/>
      <c r="C940" s="160"/>
      <c r="D940" s="160"/>
      <c r="E940" s="160"/>
      <c r="F940" s="160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</row>
    <row r="941" spans="1:33" ht="15.75" customHeight="1">
      <c r="A941" s="160"/>
      <c r="B941" s="160"/>
      <c r="C941" s="160"/>
      <c r="D941" s="160"/>
      <c r="E941" s="160"/>
      <c r="F941" s="160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</row>
    <row r="942" spans="1:33" ht="15.75" customHeight="1">
      <c r="A942" s="160"/>
      <c r="B942" s="160"/>
      <c r="C942" s="160"/>
      <c r="D942" s="160"/>
      <c r="E942" s="160"/>
      <c r="F942" s="160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</row>
    <row r="943" spans="1:33" ht="15.75" customHeight="1">
      <c r="A943" s="160"/>
      <c r="B943" s="160"/>
      <c r="C943" s="160"/>
      <c r="D943" s="160"/>
      <c r="E943" s="160"/>
      <c r="F943" s="160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</row>
    <row r="944" spans="1:33" ht="15.75" customHeight="1">
      <c r="A944" s="160"/>
      <c r="B944" s="160"/>
      <c r="C944" s="160"/>
      <c r="D944" s="160"/>
      <c r="E944" s="160"/>
      <c r="F944" s="160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</row>
    <row r="945" spans="1:33" ht="15.75" customHeight="1">
      <c r="A945" s="160"/>
      <c r="B945" s="160"/>
      <c r="C945" s="160"/>
      <c r="D945" s="160"/>
      <c r="E945" s="160"/>
      <c r="F945" s="160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</row>
    <row r="946" spans="1:33" ht="15.75" customHeight="1">
      <c r="A946" s="160"/>
      <c r="B946" s="160"/>
      <c r="C946" s="160"/>
      <c r="D946" s="160"/>
      <c r="E946" s="160"/>
      <c r="F946" s="160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</row>
    <row r="947" spans="1:33" ht="15.75" customHeight="1">
      <c r="A947" s="160"/>
      <c r="B947" s="160"/>
      <c r="C947" s="160"/>
      <c r="D947" s="160"/>
      <c r="E947" s="160"/>
      <c r="F947" s="160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</row>
    <row r="948" spans="1:33" ht="15.75" customHeight="1">
      <c r="A948" s="160"/>
      <c r="B948" s="160"/>
      <c r="C948" s="160"/>
      <c r="D948" s="160"/>
      <c r="E948" s="160"/>
      <c r="F948" s="160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</row>
    <row r="949" spans="1:33" ht="15.75" customHeight="1">
      <c r="A949" s="160"/>
      <c r="B949" s="160"/>
      <c r="C949" s="160"/>
      <c r="D949" s="160"/>
      <c r="E949" s="160"/>
      <c r="F949" s="160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</row>
    <row r="950" spans="1:33" ht="15.75" customHeight="1">
      <c r="A950" s="160"/>
      <c r="B950" s="160"/>
      <c r="C950" s="160"/>
      <c r="D950" s="160"/>
      <c r="E950" s="160"/>
      <c r="F950" s="160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</row>
    <row r="951" spans="1:33" ht="15.75" customHeight="1">
      <c r="A951" s="160"/>
      <c r="B951" s="160"/>
      <c r="C951" s="160"/>
      <c r="D951" s="160"/>
      <c r="E951" s="160"/>
      <c r="F951" s="160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</row>
    <row r="952" spans="1:33" ht="15.75" customHeight="1">
      <c r="A952" s="160"/>
      <c r="B952" s="160"/>
      <c r="C952" s="160"/>
      <c r="D952" s="160"/>
      <c r="E952" s="160"/>
      <c r="F952" s="160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</row>
    <row r="953" spans="1:33" ht="15.75" customHeight="1">
      <c r="A953" s="160"/>
      <c r="B953" s="160"/>
      <c r="C953" s="160"/>
      <c r="D953" s="160"/>
      <c r="E953" s="160"/>
      <c r="F953" s="160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</row>
    <row r="954" spans="1:33" ht="15.75" customHeight="1">
      <c r="A954" s="160"/>
      <c r="B954" s="160"/>
      <c r="C954" s="160"/>
      <c r="D954" s="160"/>
      <c r="E954" s="160"/>
      <c r="F954" s="160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</row>
    <row r="955" spans="1:33" ht="15.75" customHeight="1">
      <c r="A955" s="160"/>
      <c r="B955" s="160"/>
      <c r="C955" s="160"/>
      <c r="D955" s="160"/>
      <c r="E955" s="160"/>
      <c r="F955" s="160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</row>
    <row r="956" spans="1:33" ht="15.75" customHeight="1">
      <c r="A956" s="160"/>
      <c r="B956" s="160"/>
      <c r="C956" s="160"/>
      <c r="D956" s="160"/>
      <c r="E956" s="160"/>
      <c r="F956" s="160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</row>
    <row r="957" spans="1:33" ht="15.75" customHeight="1">
      <c r="A957" s="160"/>
      <c r="B957" s="160"/>
      <c r="C957" s="160"/>
      <c r="D957" s="160"/>
      <c r="E957" s="160"/>
      <c r="F957" s="160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</row>
    <row r="958" spans="1:33" ht="15.75" customHeight="1">
      <c r="A958" s="160"/>
      <c r="B958" s="160"/>
      <c r="C958" s="160"/>
      <c r="D958" s="160"/>
      <c r="E958" s="160"/>
      <c r="F958" s="160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</row>
    <row r="959" spans="1:33" ht="15.75" customHeight="1">
      <c r="A959" s="160"/>
      <c r="B959" s="160"/>
      <c r="C959" s="160"/>
      <c r="D959" s="160"/>
      <c r="E959" s="160"/>
      <c r="F959" s="160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</row>
    <row r="960" spans="1:33" ht="15.75" customHeight="1">
      <c r="A960" s="160"/>
      <c r="B960" s="160"/>
      <c r="C960" s="160"/>
      <c r="D960" s="160"/>
      <c r="E960" s="160"/>
      <c r="F960" s="160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</row>
    <row r="961" spans="1:33" ht="15.75" customHeight="1">
      <c r="A961" s="160"/>
      <c r="B961" s="160"/>
      <c r="C961" s="160"/>
      <c r="D961" s="160"/>
      <c r="E961" s="160"/>
      <c r="F961" s="160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</row>
    <row r="962" spans="1:33" ht="15.75" customHeight="1">
      <c r="A962" s="160"/>
      <c r="B962" s="160"/>
      <c r="C962" s="160"/>
      <c r="D962" s="160"/>
      <c r="E962" s="160"/>
      <c r="F962" s="160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</row>
    <row r="963" spans="1:33" ht="15.75" customHeight="1">
      <c r="A963" s="160"/>
      <c r="B963" s="160"/>
      <c r="C963" s="160"/>
      <c r="D963" s="160"/>
      <c r="E963" s="160"/>
      <c r="F963" s="160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</row>
    <row r="964" spans="1:33" ht="15.75" customHeight="1">
      <c r="A964" s="160"/>
      <c r="B964" s="160"/>
      <c r="C964" s="160"/>
      <c r="D964" s="160"/>
      <c r="E964" s="160"/>
      <c r="F964" s="160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</row>
    <row r="965" spans="1:33" ht="15.75" customHeight="1">
      <c r="A965" s="160"/>
      <c r="B965" s="160"/>
      <c r="C965" s="160"/>
      <c r="D965" s="160"/>
      <c r="E965" s="160"/>
      <c r="F965" s="160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</row>
    <row r="966" spans="1:33" ht="15.75" customHeight="1">
      <c r="A966" s="160"/>
      <c r="B966" s="160"/>
      <c r="C966" s="160"/>
      <c r="D966" s="160"/>
      <c r="E966" s="160"/>
      <c r="F966" s="160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</row>
    <row r="967" spans="1:33" ht="15.75" customHeight="1">
      <c r="A967" s="160"/>
      <c r="B967" s="160"/>
      <c r="C967" s="160"/>
      <c r="D967" s="160"/>
      <c r="E967" s="160"/>
      <c r="F967" s="160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</row>
    <row r="968" spans="1:33" ht="15.75" customHeight="1">
      <c r="A968" s="160"/>
      <c r="B968" s="160"/>
      <c r="C968" s="160"/>
      <c r="D968" s="160"/>
      <c r="E968" s="160"/>
      <c r="F968" s="160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</row>
    <row r="969" spans="1:33" ht="15.75" customHeight="1">
      <c r="A969" s="160"/>
      <c r="B969" s="160"/>
      <c r="C969" s="160"/>
      <c r="D969" s="160"/>
      <c r="E969" s="160"/>
      <c r="F969" s="160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</row>
    <row r="970" spans="1:33" ht="15.75" customHeight="1">
      <c r="A970" s="160"/>
      <c r="B970" s="160"/>
      <c r="C970" s="160"/>
      <c r="D970" s="160"/>
      <c r="E970" s="160"/>
      <c r="F970" s="160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</row>
    <row r="971" spans="1:33" ht="15.75" customHeight="1">
      <c r="A971" s="160"/>
      <c r="B971" s="160"/>
      <c r="C971" s="160"/>
      <c r="D971" s="160"/>
      <c r="E971" s="160"/>
      <c r="F971" s="160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</row>
    <row r="972" spans="1:33" ht="15.75" customHeight="1">
      <c r="A972" s="160"/>
      <c r="B972" s="160"/>
      <c r="C972" s="160"/>
      <c r="D972" s="160"/>
      <c r="E972" s="160"/>
      <c r="F972" s="160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</row>
    <row r="973" spans="1:33" ht="15.75" customHeight="1">
      <c r="A973" s="160"/>
      <c r="B973" s="160"/>
      <c r="C973" s="160"/>
      <c r="D973" s="160"/>
      <c r="E973" s="160"/>
      <c r="F973" s="160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</row>
    <row r="974" spans="1:33" ht="15.75" customHeight="1">
      <c r="A974" s="160"/>
      <c r="B974" s="160"/>
      <c r="C974" s="160"/>
      <c r="D974" s="160"/>
      <c r="E974" s="160"/>
      <c r="F974" s="160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</row>
    <row r="975" spans="1:33" ht="15.75" customHeight="1">
      <c r="A975" s="160"/>
      <c r="B975" s="160"/>
      <c r="C975" s="160"/>
      <c r="D975" s="160"/>
      <c r="E975" s="160"/>
      <c r="F975" s="160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60"/>
    </row>
    <row r="976" spans="1:33">
      <c r="E976" s="160"/>
      <c r="F976" s="160"/>
    </row>
  </sheetData>
  <sheetProtection selectLockedCells="1" selectUnlockedCells="1"/>
  <mergeCells count="16">
    <mergeCell ref="A37:A43"/>
    <mergeCell ref="B38:C38"/>
    <mergeCell ref="B39:G42"/>
    <mergeCell ref="B63:D63"/>
    <mergeCell ref="B64:G68"/>
    <mergeCell ref="B25:F25"/>
    <mergeCell ref="B70:G77"/>
    <mergeCell ref="B83:D83"/>
    <mergeCell ref="B84:G88"/>
    <mergeCell ref="B90:G96"/>
    <mergeCell ref="B34:F36"/>
    <mergeCell ref="B2:G3"/>
    <mergeCell ref="B4:G5"/>
    <mergeCell ref="B7:G7"/>
    <mergeCell ref="B8:D8"/>
    <mergeCell ref="E8:G8"/>
  </mergeCells>
  <conditionalFormatting sqref="E12:E23">
    <cfRule type="cellIs" dxfId="5" priority="1" stopIfTrue="1" operator="equal">
      <formula>"NÃO REALIZADO"</formula>
    </cfRule>
    <cfRule type="cellIs" dxfId="4" priority="2" stopIfTrue="1" operator="equal">
      <formula>"EM ELABORAÇÃO"</formula>
    </cfRule>
    <cfRule type="expression" dxfId="3" priority="3" stopIfTrue="1">
      <formula>NOT(ISERROR(SEARCH("REALIZADO",E12)))</formula>
    </cfRule>
  </conditionalFormatting>
  <dataValidations count="3">
    <dataValidation allowBlank="1" showInputMessage="1" showErrorMessage="1" prompt=" - " sqref="E8:G8" xr:uid="{00000000-0002-0000-0A00-000000000000}"/>
    <dataValidation type="list" allowBlank="1" showErrorMessage="1" sqref="E12:E23" xr:uid="{00000000-0002-0000-0A00-000001000000}">
      <formula1>$R$11:$R$17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23" xr:uid="{00000000-0002-0000-0A00-000002000000}">
      <formula1>"UFSJ,CSA,CDB,CTAN,CCO,CAP,CSL,3 campi SJDR"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X60"/>
  <sheetViews>
    <sheetView tabSelected="1" topLeftCell="A22" zoomScale="70" zoomScaleNormal="70" workbookViewId="0">
      <selection activeCell="E23" sqref="E23"/>
    </sheetView>
  </sheetViews>
  <sheetFormatPr defaultColWidth="8.81640625" defaultRowHeight="14.5"/>
  <cols>
    <col min="1" max="1" width="9" style="269" customWidth="1"/>
    <col min="2" max="2" width="40.7265625" style="269" customWidth="1"/>
    <col min="3" max="3" width="31" style="271" customWidth="1"/>
    <col min="4" max="4" width="32.7265625" style="269" customWidth="1"/>
    <col min="5" max="5" width="18.453125" style="269" customWidth="1"/>
    <col min="6" max="6" width="21.26953125" style="271" customWidth="1"/>
    <col min="7" max="7" width="27.7265625" style="269" customWidth="1"/>
    <col min="8" max="8" width="27" style="270" customWidth="1"/>
    <col min="9" max="9" width="20.7265625" style="270" customWidth="1"/>
    <col min="10" max="10" width="20.81640625" style="270" customWidth="1"/>
    <col min="11" max="16" width="28" style="270" customWidth="1"/>
    <col min="17" max="17" width="22.453125" style="269" customWidth="1"/>
    <col min="18" max="18" width="26.453125" style="270" customWidth="1"/>
    <col min="19" max="21" width="8.7265625" style="269" customWidth="1"/>
    <col min="22" max="22" width="20.54296875" style="269" customWidth="1"/>
    <col min="23" max="23" width="40.26953125" style="269" customWidth="1"/>
    <col min="24" max="24" width="27.453125" style="269" customWidth="1"/>
    <col min="25" max="16384" width="8.81640625" style="269"/>
  </cols>
  <sheetData>
    <row r="2" spans="1:24" ht="15" customHeight="1">
      <c r="B2" s="437" t="s">
        <v>154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4" ht="34.5" customHeight="1"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</row>
    <row r="4" spans="1:24" ht="39.75" customHeight="1">
      <c r="B4" s="438" t="s">
        <v>155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</row>
    <row r="5" spans="1:24" ht="39.75" customHeight="1">
      <c r="B5" s="439" t="s">
        <v>156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</row>
    <row r="6" spans="1:24" ht="39.75" customHeigh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24" ht="39.75" customHeight="1">
      <c r="B7" s="208"/>
      <c r="C7" s="440" t="s">
        <v>157</v>
      </c>
      <c r="D7" s="440"/>
      <c r="E7" s="440"/>
      <c r="F7" s="440"/>
      <c r="G7" s="440"/>
      <c r="I7" s="208"/>
      <c r="J7" s="208"/>
      <c r="K7" s="208"/>
      <c r="L7" s="208"/>
      <c r="M7" s="208"/>
      <c r="N7" s="208"/>
      <c r="O7" s="208"/>
      <c r="P7" s="208"/>
      <c r="Q7" s="208"/>
    </row>
    <row r="8" spans="1:24" ht="11.25" customHeight="1">
      <c r="B8" s="208"/>
      <c r="C8" s="440"/>
      <c r="D8" s="440"/>
      <c r="E8" s="440"/>
      <c r="F8" s="440"/>
      <c r="G8" s="440"/>
      <c r="I8" s="208"/>
      <c r="J8" s="208"/>
      <c r="K8" s="208"/>
      <c r="L8" s="208"/>
      <c r="M8" s="208"/>
      <c r="N8" s="208"/>
      <c r="O8" s="208"/>
      <c r="P8" s="208"/>
      <c r="Q8" s="208"/>
    </row>
    <row r="9" spans="1:24" ht="76.5" customHeight="1">
      <c r="B9" s="208"/>
      <c r="C9" s="441" t="s">
        <v>158</v>
      </c>
      <c r="D9" s="209" t="s">
        <v>159</v>
      </c>
      <c r="E9" s="209" t="s">
        <v>160</v>
      </c>
      <c r="F9" s="209" t="s">
        <v>161</v>
      </c>
      <c r="G9" s="209" t="s">
        <v>162</v>
      </c>
      <c r="I9" s="208"/>
      <c r="J9" s="208"/>
      <c r="K9" s="208"/>
      <c r="L9" s="208"/>
      <c r="M9" s="208"/>
      <c r="N9" s="208"/>
      <c r="O9" s="208"/>
      <c r="P9" s="208"/>
      <c r="Q9" s="208"/>
    </row>
    <row r="10" spans="1:24" ht="52.5" customHeight="1">
      <c r="B10" s="208"/>
      <c r="C10" s="441"/>
      <c r="D10" s="210">
        <v>1.2</v>
      </c>
      <c r="E10" s="210" t="s">
        <v>163</v>
      </c>
      <c r="F10" s="210" t="s">
        <v>164</v>
      </c>
      <c r="G10" s="210" t="s">
        <v>165</v>
      </c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24" ht="39.7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</row>
    <row r="12" spans="1:24" ht="28.5" customHeight="1" thickBot="1">
      <c r="A12" s="32"/>
      <c r="B12" s="280"/>
      <c r="C12" s="281"/>
      <c r="D12" s="280"/>
      <c r="E12" s="280"/>
      <c r="F12" s="281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70">
        <v>1</v>
      </c>
      <c r="S12" s="269" t="s">
        <v>166</v>
      </c>
      <c r="U12" s="269" t="s">
        <v>167</v>
      </c>
      <c r="W12" s="269" t="s">
        <v>168</v>
      </c>
      <c r="X12" s="269" t="s">
        <v>60</v>
      </c>
    </row>
    <row r="13" spans="1:24" s="36" customFormat="1" ht="15.75" customHeight="1" thickBot="1">
      <c r="A13" s="32"/>
      <c r="B13" s="454" t="s">
        <v>169</v>
      </c>
      <c r="C13" s="455" t="s">
        <v>170</v>
      </c>
      <c r="D13" s="455"/>
      <c r="E13" s="455"/>
      <c r="F13" s="455" t="s">
        <v>171</v>
      </c>
      <c r="G13" s="455"/>
      <c r="H13" s="455"/>
      <c r="I13" s="455"/>
      <c r="J13" s="455" t="s">
        <v>172</v>
      </c>
      <c r="K13" s="455"/>
      <c r="L13" s="455"/>
      <c r="M13" s="279"/>
      <c r="N13" s="279"/>
      <c r="O13" s="279"/>
      <c r="P13" s="279"/>
      <c r="Q13" s="279"/>
      <c r="R13" s="35">
        <v>2</v>
      </c>
      <c r="S13" s="36" t="s">
        <v>173</v>
      </c>
      <c r="U13" s="36" t="s">
        <v>174</v>
      </c>
      <c r="W13" s="36" t="s">
        <v>175</v>
      </c>
      <c r="X13" s="36" t="s">
        <v>67</v>
      </c>
    </row>
    <row r="14" spans="1:24" s="36" customFormat="1" ht="38.15" customHeight="1">
      <c r="A14" s="32"/>
      <c r="B14" s="454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279"/>
      <c r="N14" s="279"/>
      <c r="O14" s="279"/>
      <c r="P14" s="279"/>
      <c r="Q14" s="279"/>
      <c r="R14" s="35">
        <v>3</v>
      </c>
      <c r="U14" s="36" t="s">
        <v>176</v>
      </c>
      <c r="W14" s="36" t="s">
        <v>177</v>
      </c>
      <c r="X14" s="36" t="s">
        <v>65</v>
      </c>
    </row>
    <row r="15" spans="1:24" s="42" customFormat="1" ht="55.5">
      <c r="A15" s="32"/>
      <c r="B15" s="454"/>
      <c r="C15" s="211" t="s">
        <v>178</v>
      </c>
      <c r="D15" s="212" t="s">
        <v>179</v>
      </c>
      <c r="E15" s="213" t="s">
        <v>180</v>
      </c>
      <c r="F15" s="214" t="s">
        <v>181</v>
      </c>
      <c r="G15" s="215" t="s">
        <v>182</v>
      </c>
      <c r="H15" s="215" t="s">
        <v>183</v>
      </c>
      <c r="I15" s="216" t="s">
        <v>184</v>
      </c>
      <c r="J15" s="211" t="s">
        <v>185</v>
      </c>
      <c r="K15" s="217" t="s">
        <v>186</v>
      </c>
      <c r="L15" s="218" t="s">
        <v>187</v>
      </c>
      <c r="R15" s="41">
        <v>4</v>
      </c>
      <c r="U15" s="42" t="s">
        <v>188</v>
      </c>
      <c r="W15" s="42" t="s">
        <v>189</v>
      </c>
    </row>
    <row r="16" spans="1:24" s="32" customFormat="1" ht="101.25" customHeight="1">
      <c r="B16" s="267" t="s">
        <v>507</v>
      </c>
      <c r="C16" s="276" t="s">
        <v>535</v>
      </c>
      <c r="D16" s="276" t="s">
        <v>374</v>
      </c>
      <c r="E16" s="274" t="s">
        <v>174</v>
      </c>
      <c r="F16" s="275">
        <v>2</v>
      </c>
      <c r="G16" s="275">
        <v>3</v>
      </c>
      <c r="H16" s="275">
        <f t="shared" ref="H16:H23" si="0">F16*G16</f>
        <v>6</v>
      </c>
      <c r="I16" s="275" t="str">
        <f t="shared" ref="I16:I26" si="1">IF(H16&lt;3,"Baixo",IF(AND(H16&lt;7,H16&gt;=3),"Médio",IF(AND(H16&lt;13,H16&gt;=8),"Alto","Extremo")))</f>
        <v>Médio</v>
      </c>
      <c r="J16" s="274" t="s">
        <v>175</v>
      </c>
      <c r="K16" s="274" t="s">
        <v>536</v>
      </c>
      <c r="L16" s="273" t="s">
        <v>60</v>
      </c>
      <c r="R16" s="48">
        <v>5</v>
      </c>
    </row>
    <row r="17" spans="2:18" s="32" customFormat="1" ht="101.25" customHeight="1">
      <c r="B17" s="267" t="s">
        <v>509</v>
      </c>
      <c r="C17" s="276" t="s">
        <v>537</v>
      </c>
      <c r="D17" s="276" t="s">
        <v>538</v>
      </c>
      <c r="E17" s="274" t="s">
        <v>174</v>
      </c>
      <c r="F17" s="275">
        <v>2</v>
      </c>
      <c r="G17" s="275">
        <v>3</v>
      </c>
      <c r="H17" s="275">
        <f t="shared" si="0"/>
        <v>6</v>
      </c>
      <c r="I17" s="275" t="str">
        <f t="shared" si="1"/>
        <v>Médio</v>
      </c>
      <c r="J17" s="274" t="s">
        <v>168</v>
      </c>
      <c r="K17" s="274" t="s">
        <v>536</v>
      </c>
      <c r="L17" s="273" t="s">
        <v>60</v>
      </c>
      <c r="R17" s="48">
        <v>5</v>
      </c>
    </row>
    <row r="18" spans="2:18" s="32" customFormat="1" ht="101.25" customHeight="1">
      <c r="B18" s="267" t="s">
        <v>511</v>
      </c>
      <c r="C18" s="276" t="s">
        <v>539</v>
      </c>
      <c r="D18" s="276" t="s">
        <v>540</v>
      </c>
      <c r="E18" s="274" t="s">
        <v>174</v>
      </c>
      <c r="F18" s="275">
        <v>2</v>
      </c>
      <c r="G18" s="275">
        <v>3</v>
      </c>
      <c r="H18" s="275">
        <f t="shared" si="0"/>
        <v>6</v>
      </c>
      <c r="I18" s="275" t="str">
        <f t="shared" si="1"/>
        <v>Médio</v>
      </c>
      <c r="J18" s="274" t="s">
        <v>168</v>
      </c>
      <c r="K18" s="274"/>
      <c r="L18" s="273" t="s">
        <v>60</v>
      </c>
      <c r="R18" s="48">
        <v>5</v>
      </c>
    </row>
    <row r="19" spans="2:18" s="32" customFormat="1" ht="101.25" customHeight="1">
      <c r="B19" s="267" t="s">
        <v>513</v>
      </c>
      <c r="C19" s="276" t="s">
        <v>539</v>
      </c>
      <c r="D19" s="276" t="s">
        <v>540</v>
      </c>
      <c r="E19" s="274" t="s">
        <v>174</v>
      </c>
      <c r="F19" s="275">
        <v>2</v>
      </c>
      <c r="G19" s="275">
        <v>2</v>
      </c>
      <c r="H19" s="275">
        <f t="shared" si="0"/>
        <v>4</v>
      </c>
      <c r="I19" s="275" t="str">
        <f t="shared" si="1"/>
        <v>Médio</v>
      </c>
      <c r="J19" s="274" t="s">
        <v>177</v>
      </c>
      <c r="K19" s="274" t="s">
        <v>536</v>
      </c>
      <c r="L19" s="273" t="s">
        <v>60</v>
      </c>
      <c r="R19" s="48">
        <v>5</v>
      </c>
    </row>
    <row r="20" spans="2:18" s="32" customFormat="1" ht="101.25" customHeight="1">
      <c r="B20" s="267" t="s">
        <v>514</v>
      </c>
      <c r="C20" s="276" t="s">
        <v>537</v>
      </c>
      <c r="D20" s="276" t="s">
        <v>538</v>
      </c>
      <c r="E20" s="274" t="s">
        <v>174</v>
      </c>
      <c r="F20" s="275">
        <v>2</v>
      </c>
      <c r="G20" s="275">
        <v>3</v>
      </c>
      <c r="H20" s="275">
        <f t="shared" si="0"/>
        <v>6</v>
      </c>
      <c r="I20" s="275" t="str">
        <f t="shared" si="1"/>
        <v>Médio</v>
      </c>
      <c r="J20" s="274" t="s">
        <v>177</v>
      </c>
      <c r="K20" s="274" t="s">
        <v>536</v>
      </c>
      <c r="L20" s="273" t="s">
        <v>60</v>
      </c>
      <c r="R20" s="48">
        <v>5</v>
      </c>
    </row>
    <row r="21" spans="2:18" s="32" customFormat="1" ht="101.25" customHeight="1">
      <c r="B21" s="267" t="s">
        <v>541</v>
      </c>
      <c r="C21" s="276" t="s">
        <v>542</v>
      </c>
      <c r="D21" s="276" t="s">
        <v>543</v>
      </c>
      <c r="E21" s="274" t="s">
        <v>174</v>
      </c>
      <c r="F21" s="275">
        <v>3</v>
      </c>
      <c r="G21" s="275">
        <v>3</v>
      </c>
      <c r="H21" s="275">
        <f t="shared" si="0"/>
        <v>9</v>
      </c>
      <c r="I21" s="275" t="str">
        <f t="shared" si="1"/>
        <v>Alto</v>
      </c>
      <c r="J21" s="274" t="s">
        <v>175</v>
      </c>
      <c r="K21" s="274" t="s">
        <v>544</v>
      </c>
      <c r="L21" s="273" t="s">
        <v>60</v>
      </c>
      <c r="R21" s="48">
        <v>5</v>
      </c>
    </row>
    <row r="22" spans="2:18" s="32" customFormat="1" ht="101.25" customHeight="1">
      <c r="B22" s="267" t="s">
        <v>518</v>
      </c>
      <c r="C22" s="276" t="s">
        <v>539</v>
      </c>
      <c r="D22" s="276" t="s">
        <v>540</v>
      </c>
      <c r="E22" s="274" t="s">
        <v>174</v>
      </c>
      <c r="F22" s="275">
        <v>2</v>
      </c>
      <c r="G22" s="275">
        <v>3</v>
      </c>
      <c r="H22" s="275">
        <f t="shared" si="0"/>
        <v>6</v>
      </c>
      <c r="I22" s="275" t="str">
        <f t="shared" si="1"/>
        <v>Médio</v>
      </c>
      <c r="J22" s="274" t="s">
        <v>177</v>
      </c>
      <c r="K22" s="274" t="s">
        <v>536</v>
      </c>
      <c r="L22" s="273" t="s">
        <v>60</v>
      </c>
      <c r="R22" s="48">
        <v>5</v>
      </c>
    </row>
    <row r="23" spans="2:18" s="32" customFormat="1" ht="109.5" customHeight="1">
      <c r="B23" s="267" t="s">
        <v>545</v>
      </c>
      <c r="C23" s="276" t="s">
        <v>539</v>
      </c>
      <c r="D23" s="276" t="s">
        <v>540</v>
      </c>
      <c r="E23" s="274" t="s">
        <v>174</v>
      </c>
      <c r="F23" s="275">
        <v>2</v>
      </c>
      <c r="G23" s="275">
        <v>2</v>
      </c>
      <c r="H23" s="275">
        <f t="shared" si="0"/>
        <v>4</v>
      </c>
      <c r="I23" s="275" t="str">
        <f t="shared" si="1"/>
        <v>Médio</v>
      </c>
      <c r="J23" s="274" t="s">
        <v>168</v>
      </c>
      <c r="K23" s="274" t="s">
        <v>546</v>
      </c>
      <c r="L23" s="273" t="s">
        <v>60</v>
      </c>
      <c r="M23" s="48"/>
    </row>
    <row r="24" spans="2:18" s="32" customFormat="1" ht="63.75" customHeight="1">
      <c r="B24" s="267" t="s">
        <v>521</v>
      </c>
      <c r="C24" s="276" t="s">
        <v>547</v>
      </c>
      <c r="D24" s="276" t="s">
        <v>548</v>
      </c>
      <c r="E24" s="274" t="s">
        <v>188</v>
      </c>
      <c r="F24" s="275">
        <v>4</v>
      </c>
      <c r="G24" s="275">
        <v>5</v>
      </c>
      <c r="H24" s="275">
        <v>5</v>
      </c>
      <c r="I24" s="275" t="str">
        <f t="shared" si="1"/>
        <v>Médio</v>
      </c>
      <c r="J24" s="274" t="s">
        <v>168</v>
      </c>
      <c r="K24" s="274" t="s">
        <v>536</v>
      </c>
      <c r="L24" s="273" t="s">
        <v>67</v>
      </c>
      <c r="M24" s="48"/>
    </row>
    <row r="25" spans="2:18" s="32" customFormat="1" ht="63.75" customHeight="1">
      <c r="B25" s="267" t="s">
        <v>523</v>
      </c>
      <c r="C25" s="276" t="s">
        <v>547</v>
      </c>
      <c r="D25" s="276" t="s">
        <v>548</v>
      </c>
      <c r="E25" s="274" t="s">
        <v>188</v>
      </c>
      <c r="F25" s="275">
        <v>2</v>
      </c>
      <c r="G25" s="275">
        <v>5</v>
      </c>
      <c r="H25" s="275">
        <v>5</v>
      </c>
      <c r="I25" s="275" t="str">
        <f t="shared" si="1"/>
        <v>Médio</v>
      </c>
      <c r="J25" s="274" t="s">
        <v>168</v>
      </c>
      <c r="K25" s="274" t="s">
        <v>536</v>
      </c>
      <c r="L25" s="273" t="s">
        <v>60</v>
      </c>
      <c r="M25" s="48"/>
    </row>
    <row r="26" spans="2:18" s="32" customFormat="1" ht="63.75" customHeight="1">
      <c r="B26" s="267" t="s">
        <v>525</v>
      </c>
      <c r="C26" s="276" t="s">
        <v>547</v>
      </c>
      <c r="D26" s="276" t="s">
        <v>548</v>
      </c>
      <c r="E26" s="274" t="s">
        <v>188</v>
      </c>
      <c r="F26" s="275">
        <v>2</v>
      </c>
      <c r="G26" s="275">
        <v>5</v>
      </c>
      <c r="H26" s="275">
        <v>5</v>
      </c>
      <c r="I26" s="275" t="str">
        <f t="shared" si="1"/>
        <v>Médio</v>
      </c>
      <c r="J26" s="274" t="s">
        <v>168</v>
      </c>
      <c r="K26" s="274" t="s">
        <v>536</v>
      </c>
      <c r="L26" s="273" t="s">
        <v>60</v>
      </c>
      <c r="M26" s="48"/>
    </row>
    <row r="27" spans="2:18" s="32" customFormat="1" ht="63.75" customHeight="1" thickBot="1">
      <c r="B27" s="299"/>
      <c r="C27" s="219"/>
      <c r="D27" s="220"/>
      <c r="E27" s="221"/>
      <c r="F27" s="222"/>
      <c r="G27" s="223"/>
      <c r="H27" s="223"/>
      <c r="I27" s="298"/>
      <c r="J27" s="224"/>
      <c r="K27" s="225"/>
      <c r="L27" s="226"/>
      <c r="M27" s="48"/>
    </row>
    <row r="28" spans="2:18" s="32" customFormat="1" ht="18.5">
      <c r="C28" s="47"/>
      <c r="F28" s="47"/>
      <c r="H28" s="48"/>
      <c r="I28" s="48"/>
      <c r="J28" s="48"/>
      <c r="K28" s="48"/>
      <c r="L28" s="48"/>
      <c r="M28" s="48"/>
      <c r="N28" s="48"/>
      <c r="O28" s="48"/>
      <c r="P28" s="48"/>
      <c r="R28" s="48"/>
    </row>
    <row r="29" spans="2:18" s="32" customFormat="1" ht="31.15" customHeight="1">
      <c r="C29" s="47"/>
      <c r="F29" s="47"/>
      <c r="M29" s="270"/>
      <c r="N29" s="270"/>
      <c r="O29" s="270"/>
      <c r="P29" s="270"/>
      <c r="Q29" s="269"/>
      <c r="R29" s="48"/>
    </row>
    <row r="30" spans="2:18" s="32" customFormat="1" ht="31.15" customHeight="1">
      <c r="B30" s="227" t="s">
        <v>295</v>
      </c>
      <c r="C30" s="444" t="s">
        <v>296</v>
      </c>
      <c r="D30" s="444"/>
      <c r="E30" s="444"/>
      <c r="F30" s="227" t="s">
        <v>297</v>
      </c>
      <c r="M30" s="270"/>
      <c r="N30" s="270"/>
      <c r="O30" s="270"/>
      <c r="P30" s="270"/>
      <c r="Q30" s="269"/>
      <c r="R30" s="48"/>
    </row>
    <row r="31" spans="2:18" s="32" customFormat="1" ht="34.5" customHeight="1">
      <c r="B31" s="228" t="s">
        <v>298</v>
      </c>
      <c r="C31" s="445" t="s">
        <v>299</v>
      </c>
      <c r="D31" s="445"/>
      <c r="E31" s="445"/>
      <c r="F31" s="228">
        <v>1</v>
      </c>
      <c r="M31" s="270"/>
      <c r="N31" s="270"/>
      <c r="O31" s="270"/>
      <c r="P31" s="270"/>
      <c r="Q31" s="269"/>
      <c r="R31" s="48"/>
    </row>
    <row r="32" spans="2:18" s="32" customFormat="1" ht="40.5" customHeight="1">
      <c r="B32" s="228" t="s">
        <v>300</v>
      </c>
      <c r="C32" s="445" t="s">
        <v>301</v>
      </c>
      <c r="D32" s="445"/>
      <c r="E32" s="445"/>
      <c r="F32" s="228">
        <v>2</v>
      </c>
      <c r="M32" s="270"/>
      <c r="N32" s="270"/>
      <c r="O32" s="270"/>
      <c r="P32" s="270"/>
      <c r="Q32" s="269"/>
      <c r="R32" s="48"/>
    </row>
    <row r="33" spans="2:6" ht="38.25" customHeight="1">
      <c r="B33" s="228" t="s">
        <v>302</v>
      </c>
      <c r="C33" s="445" t="s">
        <v>303</v>
      </c>
      <c r="D33" s="445"/>
      <c r="E33" s="445"/>
      <c r="F33" s="228">
        <v>3</v>
      </c>
    </row>
    <row r="34" spans="2:6" ht="36" customHeight="1">
      <c r="B34" s="228" t="s">
        <v>304</v>
      </c>
      <c r="C34" s="445" t="s">
        <v>305</v>
      </c>
      <c r="D34" s="445"/>
      <c r="E34" s="445"/>
      <c r="F34" s="228">
        <v>4</v>
      </c>
    </row>
    <row r="35" spans="2:6" ht="36" customHeight="1">
      <c r="B35" s="228" t="s">
        <v>306</v>
      </c>
      <c r="C35" s="445" t="s">
        <v>307</v>
      </c>
      <c r="D35" s="445"/>
      <c r="E35" s="445"/>
      <c r="F35" s="228">
        <v>5</v>
      </c>
    </row>
    <row r="36" spans="2:6" ht="14.15" customHeight="1"/>
    <row r="37" spans="2:6" ht="14.15" customHeight="1"/>
    <row r="38" spans="2:6" ht="14.15" customHeight="1"/>
    <row r="39" spans="2:6" ht="14.15" customHeight="1"/>
    <row r="40" spans="2:6" ht="30.75" customHeight="1">
      <c r="B40" s="227" t="s">
        <v>308</v>
      </c>
      <c r="C40" s="444" t="s">
        <v>309</v>
      </c>
      <c r="D40" s="444"/>
      <c r="E40" s="444"/>
      <c r="F40" s="227" t="s">
        <v>297</v>
      </c>
    </row>
    <row r="41" spans="2:6" ht="37.5" customHeight="1">
      <c r="B41" s="228" t="s">
        <v>310</v>
      </c>
      <c r="C41" s="445" t="s">
        <v>311</v>
      </c>
      <c r="D41" s="445"/>
      <c r="E41" s="445"/>
      <c r="F41" s="228">
        <v>1</v>
      </c>
    </row>
    <row r="42" spans="2:6" ht="33.75" customHeight="1">
      <c r="B42" s="228" t="s">
        <v>312</v>
      </c>
      <c r="C42" s="445" t="s">
        <v>313</v>
      </c>
      <c r="D42" s="445"/>
      <c r="E42" s="445"/>
      <c r="F42" s="228">
        <v>2</v>
      </c>
    </row>
    <row r="43" spans="2:6" ht="31.5" customHeight="1">
      <c r="B43" s="228" t="s">
        <v>314</v>
      </c>
      <c r="C43" s="445" t="s">
        <v>315</v>
      </c>
      <c r="D43" s="445"/>
      <c r="E43" s="445"/>
      <c r="F43" s="228">
        <v>3</v>
      </c>
    </row>
    <row r="44" spans="2:6" ht="32.25" customHeight="1">
      <c r="B44" s="228" t="s">
        <v>316</v>
      </c>
      <c r="C44" s="445" t="s">
        <v>317</v>
      </c>
      <c r="D44" s="445"/>
      <c r="E44" s="445"/>
      <c r="F44" s="228">
        <v>4</v>
      </c>
    </row>
    <row r="45" spans="2:6" ht="37.5" customHeight="1">
      <c r="B45" s="228" t="s">
        <v>318</v>
      </c>
      <c r="C45" s="445" t="s">
        <v>319</v>
      </c>
      <c r="D45" s="445"/>
      <c r="E45" s="445"/>
      <c r="F45" s="228">
        <v>5</v>
      </c>
    </row>
    <row r="46" spans="2:6" ht="14.15" customHeight="1"/>
    <row r="47" spans="2:6" ht="14.15" customHeight="1"/>
    <row r="48" spans="2:6" ht="14.15" customHeight="1"/>
    <row r="49" spans="2:18" ht="14.15" customHeight="1"/>
    <row r="50" spans="2:18" ht="14.15" customHeight="1"/>
    <row r="51" spans="2:18" ht="14.15" customHeight="1"/>
    <row r="54" spans="2:18" ht="28.5" customHeight="1">
      <c r="B54" s="372" t="s">
        <v>320</v>
      </c>
      <c r="C54" s="372"/>
      <c r="D54" s="372"/>
      <c r="E54" s="372"/>
      <c r="F54" s="372"/>
      <c r="G54" s="372"/>
      <c r="H54" s="372"/>
      <c r="I54" s="50"/>
    </row>
    <row r="55" spans="2:18" ht="21" customHeight="1">
      <c r="B55" s="372"/>
      <c r="C55" s="372"/>
      <c r="D55" s="372"/>
      <c r="E55" s="372"/>
      <c r="F55" s="372"/>
      <c r="G55" s="372"/>
      <c r="H55" s="372"/>
      <c r="I55" s="50"/>
    </row>
    <row r="56" spans="2:18" ht="23.5" customHeight="1">
      <c r="B56" s="374" t="s">
        <v>321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272"/>
      <c r="O56" s="272"/>
    </row>
    <row r="57" spans="2:18" ht="26.15" customHeight="1">
      <c r="F57" s="269"/>
      <c r="H57" s="271"/>
      <c r="I57" s="269"/>
      <c r="R57" s="269"/>
    </row>
    <row r="58" spans="2:18" s="52" customFormat="1" ht="117.75" customHeight="1">
      <c r="B58" s="127" t="s">
        <v>322</v>
      </c>
      <c r="C58" s="127" t="s">
        <v>323</v>
      </c>
      <c r="D58" s="127" t="s">
        <v>324</v>
      </c>
      <c r="E58" s="129" t="s">
        <v>325</v>
      </c>
      <c r="F58" s="130" t="s">
        <v>326</v>
      </c>
      <c r="G58" s="129" t="s">
        <v>327</v>
      </c>
      <c r="H58" s="127" t="s">
        <v>328</v>
      </c>
      <c r="M58" s="54"/>
      <c r="N58" s="54"/>
      <c r="O58" s="54"/>
      <c r="P58" s="272"/>
    </row>
    <row r="59" spans="2:18" s="52" customFormat="1" ht="45" customHeight="1">
      <c r="B59" s="55">
        <f>COUNTA(B16:B26)</f>
        <v>11</v>
      </c>
      <c r="C59" s="55">
        <f>COUNTIF($L16:$L26,"REALIZADO")</f>
        <v>10</v>
      </c>
      <c r="D59" s="230">
        <f>C59/$B$59</f>
        <v>0.90909090909090906</v>
      </c>
      <c r="E59" s="55">
        <f>COUNTIF($L16:$L26,"EM ELABORAÇÃO")</f>
        <v>1</v>
      </c>
      <c r="F59" s="58">
        <f>E59/$B$59</f>
        <v>9.0909090909090912E-2</v>
      </c>
      <c r="G59" s="55">
        <f>COUNTIF($L16:$L26,"NÃO REALIZADO")</f>
        <v>0</v>
      </c>
      <c r="H59" s="230">
        <f>G59/$B$59</f>
        <v>0</v>
      </c>
      <c r="M59" s="54"/>
      <c r="N59" s="54"/>
      <c r="O59" s="54"/>
      <c r="P59" s="270"/>
    </row>
    <row r="60" spans="2:18" ht="26">
      <c r="M60" s="54"/>
      <c r="N60" s="54"/>
      <c r="O60" s="54"/>
      <c r="P60" s="54"/>
    </row>
  </sheetData>
  <sheetProtection selectLockedCells="1" selectUnlockedCells="1"/>
  <mergeCells count="23">
    <mergeCell ref="B54:H55"/>
    <mergeCell ref="B56:M56"/>
    <mergeCell ref="C40:E40"/>
    <mergeCell ref="C41:E41"/>
    <mergeCell ref="C42:E42"/>
    <mergeCell ref="C43:E43"/>
    <mergeCell ref="C44:E44"/>
    <mergeCell ref="C45:E45"/>
    <mergeCell ref="C31:E31"/>
    <mergeCell ref="C32:E32"/>
    <mergeCell ref="C33:E33"/>
    <mergeCell ref="C34:E34"/>
    <mergeCell ref="C35:E35"/>
    <mergeCell ref="B13:B15"/>
    <mergeCell ref="C13:E14"/>
    <mergeCell ref="F13:I14"/>
    <mergeCell ref="J13:L14"/>
    <mergeCell ref="C30:E30"/>
    <mergeCell ref="B2:Q3"/>
    <mergeCell ref="B4:Q4"/>
    <mergeCell ref="B5:Q5"/>
    <mergeCell ref="C7:G8"/>
    <mergeCell ref="C9:C10"/>
  </mergeCells>
  <conditionalFormatting sqref="L16:L27">
    <cfRule type="cellIs" dxfId="2" priority="1" stopIfTrue="1" operator="equal">
      <formula>"NÃO REALIZADO"</formula>
    </cfRule>
    <cfRule type="cellIs" dxfId="1" priority="2" stopIfTrue="1" operator="equal">
      <formula>"EM ELABORAÇÃO"</formula>
    </cfRule>
    <cfRule type="expression" dxfId="0" priority="3" stopIfTrue="1">
      <formula>NOT(ISERROR(SEARCH("REALIZADO",L16)))</formula>
    </cfRule>
  </conditionalFormatting>
  <dataValidations count="6">
    <dataValidation type="list" allowBlank="1" showErrorMessage="1" sqref="J16:J26" xr:uid="{00000000-0002-0000-0B00-000000000000}">
      <formula1>$W$12:$W$15</formula1>
      <formula2>0</formula2>
    </dataValidation>
    <dataValidation type="list" allowBlank="1" showErrorMessage="1" sqref="E16:E27" xr:uid="{00000000-0002-0000-0B00-000001000000}">
      <formula1>$U$12:$U$16</formula1>
      <formula2>0</formula2>
    </dataValidation>
    <dataValidation type="list" allowBlank="1" showErrorMessage="1" sqref="J27" xr:uid="{00000000-0002-0000-0B00-000002000000}">
      <formula1>$W$12:$W$14</formula1>
      <formula2>0</formula2>
    </dataValidation>
    <dataValidation type="list" allowBlank="1" showErrorMessage="1" sqref="F16:G27" xr:uid="{00000000-0002-0000-0B00-000003000000}">
      <formula1>$R$12:$R$16</formula1>
      <formula2>0</formula2>
    </dataValidation>
    <dataValidation type="list" allowBlank="1" showErrorMessage="1" sqref="L16:L27" xr:uid="{00000000-0002-0000-0B00-000004000000}">
      <formula1>$X$12:$X$14</formula1>
      <formula2>0</formula2>
    </dataValidation>
    <dataValidation allowBlank="1" showErrorMessage="1" sqref="F15:I15 L15" xr:uid="{00000000-0002-0000-0B00-000005000000}">
      <formula1>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6:B8"/>
  <sheetViews>
    <sheetView zoomScaleSheetLayoutView="100" workbookViewId="0">
      <selection activeCell="H14" sqref="H14"/>
    </sheetView>
  </sheetViews>
  <sheetFormatPr defaultRowHeight="14.5"/>
  <cols>
    <col min="1" max="1" width="9.1796875" customWidth="1"/>
    <col min="2" max="2" width="17.1796875" customWidth="1"/>
  </cols>
  <sheetData>
    <row r="6" spans="2:2">
      <c r="B6" t="s">
        <v>549</v>
      </c>
    </row>
    <row r="7" spans="2:2">
      <c r="B7" t="s">
        <v>550</v>
      </c>
    </row>
    <row r="8" spans="2:2">
      <c r="B8" t="s">
        <v>551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F10"/>
  <sheetViews>
    <sheetView zoomScale="80" zoomScaleNormal="80" zoomScaleSheetLayoutView="100" workbookViewId="0">
      <selection activeCell="K41" sqref="K41"/>
    </sheetView>
  </sheetViews>
  <sheetFormatPr defaultRowHeight="14.5"/>
  <sheetData>
    <row r="5" spans="2:6">
      <c r="D5">
        <v>1</v>
      </c>
    </row>
    <row r="6" spans="2:6">
      <c r="B6" s="1" t="s">
        <v>552</v>
      </c>
      <c r="D6">
        <v>2</v>
      </c>
    </row>
    <row r="7" spans="2:6">
      <c r="B7" s="1" t="s">
        <v>553</v>
      </c>
      <c r="D7">
        <v>3</v>
      </c>
    </row>
    <row r="8" spans="2:6">
      <c r="B8" s="1" t="s">
        <v>554</v>
      </c>
      <c r="D8">
        <v>4</v>
      </c>
      <c r="F8">
        <v>1</v>
      </c>
    </row>
    <row r="9" spans="2:6">
      <c r="B9" s="1" t="s">
        <v>555</v>
      </c>
      <c r="D9">
        <v>5</v>
      </c>
      <c r="F9">
        <v>0</v>
      </c>
    </row>
    <row r="10" spans="2:6">
      <c r="F10">
        <v>-1</v>
      </c>
    </row>
  </sheetData>
  <sheetProtection selectLockedCells="1" selectUnlockedCells="1"/>
  <dataValidations count="2">
    <dataValidation allowBlank="1" showInputMessage="1" showErrorMessage="1" sqref="B6:B9" xr:uid="{00000000-0002-0000-0D00-000000000000}">
      <formula1>0</formula1>
      <formula2>0</formula2>
    </dataValidation>
    <dataValidation type="list" allowBlank="1" showInputMessage="1" showErrorMessage="1" sqref="F8:F10" xr:uid="{00000000-0002-0000-0D00-000001000000}">
      <formula1>Controle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5"/>
  <sheetViews>
    <sheetView showGridLines="0" zoomScale="110" zoomScaleNormal="110" workbookViewId="0">
      <selection activeCell="B26" sqref="B26"/>
    </sheetView>
  </sheetViews>
  <sheetFormatPr defaultColWidth="14.453125" defaultRowHeight="14.5"/>
  <cols>
    <col min="1" max="1" width="8.81640625" customWidth="1"/>
    <col min="2" max="2" width="57" customWidth="1"/>
    <col min="3" max="3" width="59.54296875" customWidth="1"/>
    <col min="4" max="4" width="10.453125" customWidth="1"/>
    <col min="5" max="5" width="15.54296875" style="5" customWidth="1"/>
    <col min="6" max="6" width="8.81640625" customWidth="1"/>
    <col min="7" max="26" width="8" customWidth="1"/>
  </cols>
  <sheetData>
    <row r="1" spans="1:26" ht="18.75" customHeight="1">
      <c r="A1" s="2"/>
      <c r="B1" s="2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2"/>
      <c r="B2" s="315" t="s">
        <v>25</v>
      </c>
      <c r="C2" s="316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2"/>
      <c r="B3" s="2"/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6" t="s">
        <v>26</v>
      </c>
      <c r="C4" s="62" t="s">
        <v>27</v>
      </c>
      <c r="D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6" t="s">
        <v>28</v>
      </c>
      <c r="C5" s="62" t="s">
        <v>29</v>
      </c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63" t="s">
        <v>30</v>
      </c>
      <c r="C6" s="62" t="s">
        <v>29</v>
      </c>
      <c r="D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>
      <c r="A7" s="27"/>
      <c r="B7" s="133" t="s">
        <v>31</v>
      </c>
      <c r="C7" s="62" t="s">
        <v>32</v>
      </c>
      <c r="D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8.75" customHeight="1">
      <c r="A8" s="2"/>
      <c r="B8" s="133"/>
      <c r="C8" s="2" t="s">
        <v>33</v>
      </c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2"/>
      <c r="B9" s="2"/>
      <c r="C9" s="2"/>
      <c r="D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2"/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2"/>
      <c r="B11" s="6" t="s">
        <v>34</v>
      </c>
      <c r="C11" s="2"/>
      <c r="D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2"/>
      <c r="B12" s="3" t="s">
        <v>35</v>
      </c>
      <c r="C12" s="3" t="s">
        <v>36</v>
      </c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8.5">
      <c r="A13" s="2"/>
      <c r="B13" s="134" t="s">
        <v>37</v>
      </c>
      <c r="C13" s="134" t="s">
        <v>38</v>
      </c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62">
      <c r="A14" s="2"/>
      <c r="B14" s="134" t="s">
        <v>39</v>
      </c>
      <c r="C14" s="134" t="s">
        <v>40</v>
      </c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2"/>
      <c r="B16" s="315" t="s">
        <v>41</v>
      </c>
      <c r="C16" s="316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6" customFormat="1" ht="18.75" customHeight="1">
      <c r="A17" s="22"/>
      <c r="B17" s="23"/>
      <c r="C17" s="24"/>
      <c r="D17" s="22"/>
      <c r="E17" s="2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.75" customHeight="1">
      <c r="A18" s="2"/>
      <c r="B18" s="317" t="s">
        <v>42</v>
      </c>
      <c r="C18" s="318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6.5" customHeight="1">
      <c r="A19" s="2"/>
      <c r="B19" s="319"/>
      <c r="C19" s="320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6" customFormat="1" ht="18.75" customHeight="1">
      <c r="A20" s="22"/>
      <c r="B20" s="23"/>
      <c r="C20" s="24"/>
      <c r="D20" s="22"/>
      <c r="E20" s="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5.25" customHeight="1">
      <c r="A21" s="2"/>
      <c r="B21" s="61" t="s">
        <v>43</v>
      </c>
      <c r="C21" s="61" t="s">
        <v>44</v>
      </c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74">
      <c r="A22" s="2"/>
      <c r="B22" s="90" t="s">
        <v>45</v>
      </c>
      <c r="C22" s="91" t="s">
        <v>46</v>
      </c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74">
      <c r="A23" s="2"/>
      <c r="B23" s="135" t="s">
        <v>47</v>
      </c>
      <c r="C23" s="92" t="s">
        <v>23</v>
      </c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5.5">
      <c r="A24" s="2"/>
      <c r="B24" s="90" t="s">
        <v>48</v>
      </c>
      <c r="C24" s="92" t="s">
        <v>20</v>
      </c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4">
      <c r="A25" s="2"/>
      <c r="B25" s="90" t="s">
        <v>49</v>
      </c>
      <c r="C25" s="92" t="s">
        <v>23</v>
      </c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74">
      <c r="A26" s="2"/>
      <c r="B26" s="90" t="s">
        <v>50</v>
      </c>
      <c r="C26" s="92" t="s">
        <v>46</v>
      </c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2"/>
      <c r="D27" s="2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9" customHeight="1">
      <c r="A28" s="2"/>
      <c r="D28" s="2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2"/>
      <c r="B29" s="2"/>
      <c r="C29" s="2"/>
      <c r="D29" s="2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2"/>
      <c r="B30" s="2"/>
      <c r="C30" s="2"/>
      <c r="D30" s="2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2"/>
      <c r="B31" s="2"/>
      <c r="C31" s="2"/>
      <c r="D31" s="2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2"/>
      <c r="B32" s="2"/>
      <c r="C32" s="2"/>
      <c r="D32" s="2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2"/>
      <c r="B33" s="2"/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2"/>
      <c r="B34" s="2"/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2"/>
      <c r="B35" s="2"/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2"/>
      <c r="B36" s="2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2"/>
      <c r="B37" s="2"/>
      <c r="C37" s="2"/>
      <c r="D37" s="2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2"/>
      <c r="B38" s="2"/>
      <c r="C38" s="2"/>
      <c r="D38" s="2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2"/>
      <c r="B39" s="2"/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2"/>
      <c r="B40" s="2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2"/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2"/>
      <c r="B42" s="2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"/>
      <c r="B43" s="2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2"/>
      <c r="B44" s="2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2"/>
      <c r="B45" s="2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2"/>
      <c r="B46" s="2"/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2"/>
      <c r="B47" s="2"/>
      <c r="C47" s="2"/>
      <c r="D47" s="2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2"/>
      <c r="B48" s="2"/>
      <c r="C48" s="2"/>
      <c r="D48" s="2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2"/>
      <c r="B49" s="2"/>
      <c r="C49" s="2"/>
      <c r="D49" s="2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2"/>
      <c r="B57" s="2"/>
      <c r="C57" s="2"/>
      <c r="D57" s="2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2"/>
      <c r="B58" s="2"/>
      <c r="C58" s="2"/>
      <c r="D58" s="2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2"/>
      <c r="B59" s="2"/>
      <c r="C59" s="2"/>
      <c r="D59" s="2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2"/>
      <c r="B60" s="2"/>
      <c r="C60" s="2"/>
      <c r="D60" s="2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2"/>
      <c r="B61" s="2"/>
      <c r="C61" s="2"/>
      <c r="D61" s="2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2"/>
      <c r="B62" s="2"/>
      <c r="C62" s="2"/>
      <c r="D62" s="2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2"/>
      <c r="B63" s="2"/>
      <c r="C63" s="2"/>
      <c r="D63" s="2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2"/>
      <c r="B64" s="2"/>
      <c r="C64" s="2"/>
      <c r="D64" s="2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2"/>
      <c r="B65" s="2"/>
      <c r="C65" s="2"/>
      <c r="D65" s="2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2"/>
      <c r="B66" s="2"/>
      <c r="C66" s="2"/>
      <c r="D66" s="2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2"/>
      <c r="B67" s="2"/>
      <c r="C67" s="2"/>
      <c r="D67" s="2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2"/>
      <c r="B68" s="2"/>
      <c r="C68" s="2"/>
      <c r="D68" s="2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2"/>
      <c r="B69" s="2"/>
      <c r="C69" s="2"/>
      <c r="D69" s="2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2"/>
      <c r="B70" s="2"/>
      <c r="C70" s="2"/>
      <c r="D70" s="2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2"/>
      <c r="B71" s="2"/>
      <c r="C71" s="2"/>
      <c r="D71" s="2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2"/>
      <c r="B72" s="2"/>
      <c r="C72" s="2"/>
      <c r="D72" s="2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"/>
      <c r="B73" s="2"/>
      <c r="C73" s="2"/>
      <c r="D73" s="2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2"/>
      <c r="B74" s="2"/>
      <c r="C74" s="2"/>
      <c r="D74" s="2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2"/>
      <c r="B75" s="2"/>
      <c r="C75" s="2"/>
      <c r="D75" s="2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2"/>
      <c r="B76" s="2"/>
      <c r="C76" s="2"/>
      <c r="D76" s="2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2"/>
      <c r="B77" s="2"/>
      <c r="C77" s="2"/>
      <c r="D77" s="2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2"/>
      <c r="B78" s="2"/>
      <c r="C78" s="2"/>
      <c r="D78" s="2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2"/>
      <c r="B79" s="2"/>
      <c r="C79" s="2"/>
      <c r="D79" s="2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2"/>
      <c r="B80" s="2"/>
      <c r="C80" s="2"/>
      <c r="D80" s="2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2"/>
      <c r="B81" s="2"/>
      <c r="C81" s="2"/>
      <c r="D81" s="2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2"/>
      <c r="B82" s="2"/>
      <c r="C82" s="2"/>
      <c r="D82" s="2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2"/>
      <c r="B83" s="2"/>
      <c r="C83" s="2"/>
      <c r="D83" s="2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2"/>
      <c r="B84" s="2"/>
      <c r="C84" s="2"/>
      <c r="D84" s="2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2"/>
      <c r="B85" s="2"/>
      <c r="C85" s="2"/>
      <c r="D85" s="2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2"/>
      <c r="B86" s="2"/>
      <c r="C86" s="2"/>
      <c r="D86" s="2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2"/>
      <c r="B87" s="2"/>
      <c r="C87" s="2"/>
      <c r="D87" s="2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2"/>
      <c r="B88" s="2"/>
      <c r="C88" s="2"/>
      <c r="D88" s="2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2"/>
      <c r="B89" s="2"/>
      <c r="C89" s="2"/>
      <c r="D89" s="2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2"/>
      <c r="B90" s="2"/>
      <c r="C90" s="2"/>
      <c r="D90" s="2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2"/>
      <c r="B91" s="2"/>
      <c r="C91" s="2"/>
      <c r="D91" s="2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2"/>
      <c r="B92" s="2"/>
      <c r="C92" s="2"/>
      <c r="D92" s="2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2"/>
      <c r="B93" s="2"/>
      <c r="C93" s="2"/>
      <c r="D93" s="2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2"/>
      <c r="B94" s="2"/>
      <c r="C94" s="2"/>
      <c r="D94" s="2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2"/>
      <c r="B95" s="2"/>
      <c r="C95" s="2"/>
      <c r="D95" s="2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2"/>
      <c r="B96" s="2"/>
      <c r="C96" s="2"/>
      <c r="D96" s="2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2"/>
      <c r="B97" s="2"/>
      <c r="C97" s="2"/>
      <c r="D97" s="2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2"/>
      <c r="B98" s="2"/>
      <c r="C98" s="2"/>
      <c r="D98" s="2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2"/>
      <c r="B99" s="2"/>
      <c r="C99" s="2"/>
      <c r="D99" s="2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5">
      <c r="F995" s="2"/>
    </row>
  </sheetData>
  <mergeCells count="3">
    <mergeCell ref="B2:C2"/>
    <mergeCell ref="B16:C16"/>
    <mergeCell ref="B18:C19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73"/>
  <sheetViews>
    <sheetView zoomScale="70" zoomScaleNormal="70" workbookViewId="0">
      <selection activeCell="C41" sqref="C41"/>
    </sheetView>
  </sheetViews>
  <sheetFormatPr defaultColWidth="14.453125" defaultRowHeight="18.5"/>
  <cols>
    <col min="1" max="1" width="11.7265625" style="69" customWidth="1"/>
    <col min="2" max="2" width="59.54296875" style="69" customWidth="1"/>
    <col min="3" max="3" width="33.453125" style="69" customWidth="1"/>
    <col min="4" max="4" width="22.26953125" style="69" customWidth="1"/>
    <col min="5" max="5" width="34.453125" style="69" customWidth="1"/>
    <col min="6" max="6" width="89" style="69" customWidth="1"/>
    <col min="7" max="7" width="56.54296875" style="69" customWidth="1"/>
    <col min="8" max="8" width="2.54296875" style="69" hidden="1" customWidth="1"/>
    <col min="9" max="16" width="29.7265625" style="69" customWidth="1"/>
    <col min="17" max="17" width="33.7265625" style="69" customWidth="1"/>
    <col min="18" max="18" width="21" style="69" customWidth="1"/>
    <col min="19" max="19" width="21.54296875" style="69" customWidth="1"/>
    <col min="20" max="20" width="8.81640625" style="69" customWidth="1"/>
    <col min="21" max="21" width="193.26953125" style="69" bestFit="1" customWidth="1"/>
    <col min="22" max="33" width="8" style="69" customWidth="1"/>
    <col min="34" max="16384" width="14.453125" style="69"/>
  </cols>
  <sheetData>
    <row r="1" spans="1:33">
      <c r="A1" s="67"/>
      <c r="B1" s="67"/>
      <c r="C1" s="67"/>
      <c r="D1" s="67"/>
      <c r="E1" s="67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>
      <c r="A2" s="67"/>
      <c r="B2" s="330" t="s">
        <v>51</v>
      </c>
      <c r="C2" s="331"/>
      <c r="D2" s="331"/>
      <c r="E2" s="331"/>
      <c r="F2" s="331"/>
      <c r="G2" s="332"/>
      <c r="H2" s="68"/>
      <c r="I2" s="68"/>
      <c r="J2" s="68"/>
      <c r="K2" s="68"/>
      <c r="L2" s="68"/>
      <c r="M2" s="68"/>
      <c r="N2" s="68"/>
      <c r="O2" s="68"/>
      <c r="P2" s="68"/>
      <c r="Q2" s="68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40.5" customHeight="1">
      <c r="A3" s="67"/>
      <c r="B3" s="333"/>
      <c r="C3" s="334"/>
      <c r="D3" s="334"/>
      <c r="E3" s="334"/>
      <c r="F3" s="334"/>
      <c r="G3" s="335"/>
      <c r="H3" s="68"/>
      <c r="I3" s="68"/>
      <c r="J3" s="68"/>
      <c r="K3" s="68"/>
      <c r="L3" s="68"/>
      <c r="M3" s="68"/>
      <c r="N3" s="68"/>
      <c r="O3" s="68"/>
      <c r="P3" s="68"/>
      <c r="Q3" s="68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27" customHeight="1">
      <c r="A4" s="67"/>
      <c r="B4" s="336" t="s">
        <v>52</v>
      </c>
      <c r="C4" s="337"/>
      <c r="D4" s="337"/>
      <c r="E4" s="337"/>
      <c r="F4" s="337"/>
      <c r="G4" s="338"/>
      <c r="H4" s="68"/>
      <c r="I4" s="68"/>
      <c r="J4" s="68"/>
      <c r="K4" s="68"/>
      <c r="L4" s="68"/>
      <c r="M4" s="68"/>
      <c r="N4" s="68"/>
      <c r="O4" s="68"/>
      <c r="P4" s="68"/>
      <c r="Q4" s="68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3" ht="34.5" customHeight="1">
      <c r="A5" s="67"/>
      <c r="B5" s="339"/>
      <c r="C5" s="340"/>
      <c r="D5" s="340"/>
      <c r="E5" s="340"/>
      <c r="F5" s="340"/>
      <c r="G5" s="341"/>
      <c r="H5" s="68"/>
      <c r="I5" s="68"/>
      <c r="J5" s="68"/>
      <c r="K5" s="68"/>
      <c r="L5" s="68"/>
      <c r="M5" s="68"/>
      <c r="N5" s="68"/>
      <c r="O5" s="68"/>
      <c r="P5" s="68"/>
      <c r="Q5" s="68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3" ht="18" customHeight="1">
      <c r="A6" s="67"/>
      <c r="B6" s="85"/>
      <c r="C6" s="85"/>
      <c r="D6" s="85"/>
      <c r="E6" s="85"/>
      <c r="F6" s="85"/>
      <c r="G6" s="85"/>
      <c r="H6" s="68"/>
      <c r="I6" s="68"/>
      <c r="J6" s="68"/>
      <c r="K6" s="68"/>
      <c r="L6" s="68"/>
      <c r="M6" s="68"/>
      <c r="N6" s="68"/>
      <c r="O6" s="68"/>
      <c r="P6" s="68"/>
      <c r="Q6" s="68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73.5" customHeight="1">
      <c r="A7" s="67"/>
      <c r="B7" s="342" t="str">
        <f>' IDENTIFICAÇÃO DA SETORIAL'!B22</f>
        <v>Objetivo 1: Adotar padrões e boas práticas de gestão e governança de TIC</v>
      </c>
      <c r="C7" s="343"/>
      <c r="D7" s="343"/>
      <c r="E7" s="343"/>
      <c r="F7" s="343"/>
      <c r="G7" s="344"/>
      <c r="H7" s="68"/>
      <c r="I7" s="68"/>
      <c r="J7" s="68"/>
      <c r="K7" s="68"/>
      <c r="L7" s="68"/>
      <c r="M7" s="68"/>
      <c r="N7" s="68"/>
      <c r="O7" s="68"/>
      <c r="P7" s="68"/>
      <c r="Q7" s="68"/>
      <c r="R7" s="67"/>
      <c r="S7" s="67"/>
      <c r="T7" s="70"/>
      <c r="U7" s="119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ht="91.5" customHeight="1">
      <c r="A8" s="67"/>
      <c r="B8" s="342" t="s">
        <v>53</v>
      </c>
      <c r="C8" s="343"/>
      <c r="D8" s="344"/>
      <c r="E8" s="345" t="s">
        <v>54</v>
      </c>
      <c r="F8" s="346"/>
      <c r="G8" s="347"/>
      <c r="H8" s="68"/>
      <c r="I8" s="70"/>
      <c r="J8" s="70"/>
      <c r="K8" s="70"/>
      <c r="L8" s="70"/>
      <c r="M8" s="70"/>
      <c r="N8" s="70"/>
      <c r="O8" s="70"/>
      <c r="P8" s="70"/>
      <c r="Q8" s="68"/>
      <c r="R8" s="67"/>
      <c r="S8" s="67"/>
      <c r="T8" s="70"/>
      <c r="U8" s="74" t="s">
        <v>12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ht="21.75" customHeight="1">
      <c r="A9" s="67"/>
      <c r="B9" s="67"/>
      <c r="C9" s="67"/>
      <c r="D9" s="67"/>
      <c r="E9" s="67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7"/>
      <c r="S9" s="67"/>
      <c r="T9" s="67"/>
      <c r="U9" s="74" t="s">
        <v>13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ht="15" customHeight="1">
      <c r="A10" s="67"/>
      <c r="B10" s="67"/>
      <c r="C10" s="71"/>
      <c r="D10" s="71"/>
      <c r="E10" s="71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7"/>
      <c r="S10" s="67"/>
      <c r="T10" s="67"/>
      <c r="U10" s="74" t="s">
        <v>14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ht="84.75" customHeight="1" thickBot="1">
      <c r="A11" s="72"/>
      <c r="B11" s="80" t="s">
        <v>55</v>
      </c>
      <c r="C11" s="80" t="s">
        <v>56</v>
      </c>
      <c r="D11" s="80" t="s">
        <v>57</v>
      </c>
      <c r="E11" s="80" t="s">
        <v>58</v>
      </c>
      <c r="F11" s="80" t="s">
        <v>59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29"/>
      <c r="R11" s="29" t="s">
        <v>60</v>
      </c>
      <c r="S11" s="72"/>
      <c r="T11" s="117"/>
      <c r="U11" s="74" t="s">
        <v>61</v>
      </c>
      <c r="V11" s="72"/>
      <c r="W11" s="72"/>
      <c r="X11" s="72"/>
      <c r="Y11" s="72"/>
      <c r="Z11" s="72"/>
      <c r="AA11" s="72"/>
      <c r="AB11" s="72"/>
      <c r="AC11" s="72"/>
      <c r="AD11" s="72"/>
    </row>
    <row r="12" spans="1:33" ht="75" customHeight="1" thickBot="1">
      <c r="A12" s="136">
        <v>1</v>
      </c>
      <c r="B12" s="141" t="s">
        <v>62</v>
      </c>
      <c r="C12" s="142">
        <v>44561</v>
      </c>
      <c r="D12" s="143" t="s">
        <v>63</v>
      </c>
      <c r="E12" s="144" t="s">
        <v>60</v>
      </c>
      <c r="F12" s="87" t="s">
        <v>64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6"/>
      <c r="R12" s="36" t="s">
        <v>65</v>
      </c>
      <c r="S12" s="68"/>
      <c r="T12" s="118"/>
      <c r="U12" s="74" t="s">
        <v>20</v>
      </c>
      <c r="V12" s="68"/>
      <c r="W12" s="68"/>
      <c r="X12" s="68"/>
      <c r="Y12" s="68"/>
      <c r="Z12" s="68"/>
      <c r="AA12" s="68"/>
      <c r="AB12" s="68"/>
      <c r="AC12" s="68"/>
      <c r="AD12" s="68"/>
    </row>
    <row r="13" spans="1:33" ht="75" customHeight="1" thickBot="1">
      <c r="A13" s="136">
        <v>2</v>
      </c>
      <c r="B13" s="141" t="s">
        <v>66</v>
      </c>
      <c r="C13" s="142">
        <v>45657</v>
      </c>
      <c r="D13" s="143" t="s">
        <v>63</v>
      </c>
      <c r="E13" s="145" t="s">
        <v>67</v>
      </c>
      <c r="F13" s="87" t="s">
        <v>68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36"/>
      <c r="R13" s="36"/>
      <c r="S13" s="68"/>
      <c r="T13" s="118"/>
      <c r="U13" s="74" t="s">
        <v>22</v>
      </c>
      <c r="V13" s="68"/>
      <c r="W13" s="68"/>
      <c r="X13" s="68"/>
      <c r="Y13" s="68"/>
      <c r="Z13" s="68"/>
      <c r="AA13" s="68"/>
      <c r="AB13" s="68"/>
      <c r="AC13" s="68"/>
      <c r="AD13" s="68"/>
    </row>
    <row r="14" spans="1:33" ht="75" customHeight="1" thickBot="1">
      <c r="A14" s="136">
        <v>3</v>
      </c>
      <c r="B14" s="141" t="s">
        <v>69</v>
      </c>
      <c r="C14" s="142">
        <v>45657</v>
      </c>
      <c r="D14" s="143" t="s">
        <v>63</v>
      </c>
      <c r="E14" s="145" t="s">
        <v>67</v>
      </c>
      <c r="F14" s="87" t="s">
        <v>70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6"/>
      <c r="R14" s="36"/>
      <c r="S14" s="68"/>
      <c r="T14" s="118"/>
      <c r="U14" s="74" t="s">
        <v>71</v>
      </c>
      <c r="V14" s="68"/>
      <c r="W14" s="68"/>
      <c r="X14" s="68"/>
      <c r="Y14" s="68"/>
      <c r="Z14" s="68"/>
      <c r="AA14" s="68"/>
      <c r="AB14" s="68"/>
      <c r="AC14" s="68"/>
      <c r="AD14" s="68"/>
    </row>
    <row r="15" spans="1:33" ht="75" customHeight="1" thickBot="1">
      <c r="A15" s="136">
        <v>4</v>
      </c>
      <c r="B15" s="141" t="s">
        <v>72</v>
      </c>
      <c r="C15" s="142">
        <v>45657</v>
      </c>
      <c r="D15" s="143" t="s">
        <v>63</v>
      </c>
      <c r="E15" s="145" t="s">
        <v>67</v>
      </c>
      <c r="F15" s="8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36"/>
      <c r="R15" s="36"/>
      <c r="S15" s="68"/>
      <c r="T15" s="118"/>
      <c r="U15" s="74"/>
      <c r="V15" s="68"/>
      <c r="W15" s="68"/>
      <c r="X15" s="68"/>
      <c r="Y15" s="68"/>
      <c r="Z15" s="68"/>
      <c r="AA15" s="68"/>
      <c r="AB15" s="68"/>
      <c r="AC15" s="68"/>
      <c r="AD15" s="68"/>
    </row>
    <row r="16" spans="1:33" ht="75" customHeight="1" thickBot="1">
      <c r="A16" s="136">
        <v>5</v>
      </c>
      <c r="B16" s="141" t="s">
        <v>73</v>
      </c>
      <c r="C16" s="142">
        <v>45657</v>
      </c>
      <c r="D16" s="143" t="s">
        <v>63</v>
      </c>
      <c r="E16" s="145" t="s">
        <v>67</v>
      </c>
      <c r="F16" s="87" t="s">
        <v>74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36"/>
      <c r="R16" s="36"/>
      <c r="S16" s="68"/>
      <c r="T16" s="118"/>
      <c r="U16" s="74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75" customHeight="1" thickBot="1">
      <c r="A17" s="136">
        <v>6</v>
      </c>
      <c r="B17" s="141" t="s">
        <v>75</v>
      </c>
      <c r="C17" s="142">
        <v>45657</v>
      </c>
      <c r="D17" s="143" t="s">
        <v>63</v>
      </c>
      <c r="E17" s="146" t="s">
        <v>65</v>
      </c>
      <c r="F17" s="8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36"/>
      <c r="R17" s="36"/>
      <c r="S17" s="68"/>
      <c r="T17" s="118"/>
      <c r="U17" s="74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75" customHeight="1" thickBot="1">
      <c r="A18" s="136">
        <v>7</v>
      </c>
      <c r="B18" s="141" t="s">
        <v>76</v>
      </c>
      <c r="C18" s="142">
        <v>45657</v>
      </c>
      <c r="D18" s="143" t="s">
        <v>63</v>
      </c>
      <c r="E18" s="146" t="s">
        <v>65</v>
      </c>
      <c r="F18" s="8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36"/>
      <c r="R18" s="36"/>
      <c r="S18" s="68"/>
      <c r="T18" s="118"/>
      <c r="U18" s="74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75" customHeight="1" thickBot="1">
      <c r="A19" s="136">
        <v>8</v>
      </c>
      <c r="B19" s="141" t="s">
        <v>77</v>
      </c>
      <c r="C19" s="142">
        <v>45474</v>
      </c>
      <c r="D19" s="143" t="s">
        <v>63</v>
      </c>
      <c r="E19" s="145" t="s">
        <v>67</v>
      </c>
      <c r="F19" s="87" t="s">
        <v>78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36"/>
      <c r="R19" s="36"/>
      <c r="S19" s="68"/>
      <c r="T19" s="118"/>
      <c r="U19" s="74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5" customHeight="1" thickBot="1">
      <c r="A20" s="136">
        <v>9</v>
      </c>
      <c r="B20" s="141" t="s">
        <v>79</v>
      </c>
      <c r="C20" s="142">
        <v>45291</v>
      </c>
      <c r="D20" s="143" t="s">
        <v>63</v>
      </c>
      <c r="E20" s="144" t="s">
        <v>60</v>
      </c>
      <c r="F20" s="87" t="s">
        <v>80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36"/>
      <c r="R20" s="36"/>
      <c r="S20" s="68"/>
      <c r="T20" s="118"/>
      <c r="U20" s="74" t="s">
        <v>24</v>
      </c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75" customHeight="1" thickBot="1">
      <c r="A21" s="136">
        <v>10</v>
      </c>
      <c r="B21" s="141" t="s">
        <v>81</v>
      </c>
      <c r="C21" s="142">
        <v>44561</v>
      </c>
      <c r="D21" s="143" t="s">
        <v>63</v>
      </c>
      <c r="E21" s="144" t="s">
        <v>60</v>
      </c>
      <c r="F21" s="87" t="s">
        <v>82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36"/>
      <c r="R21" s="36"/>
      <c r="S21" s="68"/>
      <c r="T21" s="118"/>
      <c r="U21" s="74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75" customHeight="1" thickBot="1">
      <c r="A22" s="136">
        <v>11</v>
      </c>
      <c r="B22" s="141" t="s">
        <v>83</v>
      </c>
      <c r="C22" s="142">
        <v>44377</v>
      </c>
      <c r="D22" s="143" t="s">
        <v>63</v>
      </c>
      <c r="E22" s="144" t="s">
        <v>60</v>
      </c>
      <c r="F22" s="87" t="s">
        <v>84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36"/>
      <c r="R22" s="36"/>
      <c r="S22" s="68"/>
      <c r="T22" s="118"/>
      <c r="U22" s="74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75" customHeight="1" thickBot="1">
      <c r="A23" s="136">
        <v>12</v>
      </c>
      <c r="B23" s="141" t="s">
        <v>85</v>
      </c>
      <c r="C23" s="142">
        <v>44561</v>
      </c>
      <c r="D23" s="143" t="s">
        <v>63</v>
      </c>
      <c r="E23" s="144" t="s">
        <v>60</v>
      </c>
      <c r="F23" s="87" t="s">
        <v>86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36"/>
      <c r="R23" s="36"/>
      <c r="S23" s="68"/>
      <c r="T23" s="118"/>
      <c r="U23" s="74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75" customHeight="1" thickBot="1">
      <c r="A24" s="136">
        <v>13</v>
      </c>
      <c r="B24" s="141" t="s">
        <v>87</v>
      </c>
      <c r="C24" s="142">
        <v>45473</v>
      </c>
      <c r="D24" s="143" t="s">
        <v>63</v>
      </c>
      <c r="E24" s="145" t="s">
        <v>67</v>
      </c>
      <c r="F24" s="87" t="s">
        <v>88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36"/>
      <c r="R24" s="36"/>
      <c r="S24" s="68"/>
      <c r="T24" s="118"/>
      <c r="U24" s="74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71" thickBot="1">
      <c r="A25" s="136">
        <v>14</v>
      </c>
      <c r="B25" s="141" t="s">
        <v>89</v>
      </c>
      <c r="C25" s="142" t="s">
        <v>90</v>
      </c>
      <c r="D25" s="143" t="s">
        <v>63</v>
      </c>
      <c r="E25" s="145" t="s">
        <v>67</v>
      </c>
      <c r="F25" s="87" t="s">
        <v>91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36"/>
      <c r="R25" s="36"/>
      <c r="S25" s="68"/>
      <c r="T25" s="118"/>
      <c r="U25" s="74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75" customHeight="1" thickBot="1">
      <c r="A26" s="136">
        <v>15</v>
      </c>
      <c r="B26" s="141" t="s">
        <v>92</v>
      </c>
      <c r="C26" s="142">
        <v>44865</v>
      </c>
      <c r="D26" s="143" t="s">
        <v>63</v>
      </c>
      <c r="E26" s="144" t="s">
        <v>60</v>
      </c>
      <c r="F26" s="87" t="s">
        <v>93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36"/>
      <c r="R26" s="36"/>
      <c r="S26" s="68"/>
      <c r="T26" s="118"/>
      <c r="U26" s="74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75" customHeight="1" thickBot="1">
      <c r="A27" s="136">
        <v>16</v>
      </c>
      <c r="B27" s="141" t="s">
        <v>94</v>
      </c>
      <c r="C27" s="142">
        <v>44561</v>
      </c>
      <c r="D27" s="143" t="s">
        <v>63</v>
      </c>
      <c r="E27" s="144" t="s">
        <v>60</v>
      </c>
      <c r="F27" s="87" t="s">
        <v>95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36"/>
      <c r="R27" s="36"/>
      <c r="S27" s="68"/>
      <c r="T27" s="118"/>
      <c r="U27" s="74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92.25" customHeight="1" thickBot="1">
      <c r="A28" s="136">
        <v>17</v>
      </c>
      <c r="B28" s="141" t="s">
        <v>96</v>
      </c>
      <c r="C28" s="142">
        <v>45473</v>
      </c>
      <c r="D28" s="143" t="s">
        <v>63</v>
      </c>
      <c r="E28" s="145" t="s">
        <v>67</v>
      </c>
      <c r="F28" s="87" t="s">
        <v>97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36"/>
      <c r="R28" s="36"/>
      <c r="S28" s="68"/>
      <c r="T28" s="118"/>
      <c r="U28" s="74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75" customHeight="1" thickBot="1">
      <c r="A29" s="136">
        <v>18</v>
      </c>
      <c r="B29" s="141" t="s">
        <v>98</v>
      </c>
      <c r="C29" s="142">
        <v>44561</v>
      </c>
      <c r="D29" s="143" t="s">
        <v>63</v>
      </c>
      <c r="E29" s="144" t="s">
        <v>60</v>
      </c>
      <c r="F29" s="87" t="s">
        <v>99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36"/>
      <c r="R29" s="36"/>
      <c r="S29" s="68"/>
      <c r="T29" s="118"/>
      <c r="U29" s="74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75" customHeight="1" thickBot="1">
      <c r="A30" s="136">
        <v>19</v>
      </c>
      <c r="B30" s="141" t="s">
        <v>100</v>
      </c>
      <c r="C30" s="142">
        <v>44196</v>
      </c>
      <c r="D30" s="143" t="s">
        <v>63</v>
      </c>
      <c r="E30" s="144" t="s">
        <v>60</v>
      </c>
      <c r="F30" s="87" t="s">
        <v>101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36"/>
      <c r="R30" s="36"/>
      <c r="S30" s="68"/>
      <c r="T30" s="118"/>
      <c r="U30" s="74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75" customHeight="1" thickBot="1">
      <c r="A31" s="136">
        <v>20</v>
      </c>
      <c r="B31" s="141" t="s">
        <v>102</v>
      </c>
      <c r="C31" s="142">
        <v>44104</v>
      </c>
      <c r="D31" s="143" t="s">
        <v>63</v>
      </c>
      <c r="E31" s="144" t="s">
        <v>60</v>
      </c>
      <c r="F31" s="87" t="s">
        <v>103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36"/>
      <c r="R31" s="36"/>
      <c r="S31" s="68"/>
      <c r="T31" s="118"/>
      <c r="U31" s="74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75" customHeight="1" thickBot="1">
      <c r="A32" s="136">
        <v>21</v>
      </c>
      <c r="B32" s="141" t="s">
        <v>104</v>
      </c>
      <c r="C32" s="142">
        <v>44834</v>
      </c>
      <c r="D32" s="143" t="s">
        <v>63</v>
      </c>
      <c r="E32" s="144" t="s">
        <v>60</v>
      </c>
      <c r="F32" s="87" t="s">
        <v>105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36"/>
      <c r="R32" s="36"/>
      <c r="S32" s="68"/>
      <c r="T32" s="118"/>
      <c r="U32" s="74"/>
      <c r="V32" s="68"/>
      <c r="W32" s="68"/>
      <c r="X32" s="68"/>
      <c r="Y32" s="68"/>
      <c r="Z32" s="68"/>
      <c r="AA32" s="68"/>
      <c r="AB32" s="68"/>
      <c r="AC32" s="68"/>
      <c r="AD32" s="68"/>
    </row>
    <row r="33" spans="1:31" ht="47.5" thickBot="1">
      <c r="A33" s="136">
        <v>22</v>
      </c>
      <c r="B33" s="141" t="s">
        <v>106</v>
      </c>
      <c r="C33" s="142">
        <v>45657</v>
      </c>
      <c r="D33" s="143" t="s">
        <v>63</v>
      </c>
      <c r="E33" s="144" t="s">
        <v>60</v>
      </c>
      <c r="F33" s="87" t="s">
        <v>107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36"/>
      <c r="R33" s="36"/>
      <c r="S33" s="68"/>
      <c r="T33" s="118"/>
      <c r="U33" s="74"/>
      <c r="V33" s="68"/>
      <c r="W33" s="68"/>
      <c r="X33" s="68"/>
      <c r="Y33" s="68"/>
      <c r="Z33" s="68"/>
      <c r="AA33" s="68"/>
      <c r="AB33" s="68"/>
      <c r="AC33" s="68"/>
      <c r="AD33" s="68"/>
    </row>
    <row r="34" spans="1:31" ht="71" thickBot="1">
      <c r="A34" s="136">
        <v>23</v>
      </c>
      <c r="B34" s="141" t="s">
        <v>108</v>
      </c>
      <c r="C34" s="142">
        <v>44926</v>
      </c>
      <c r="D34" s="143" t="s">
        <v>63</v>
      </c>
      <c r="E34" s="144" t="s">
        <v>60</v>
      </c>
      <c r="F34" s="87" t="s">
        <v>109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36"/>
      <c r="R34" s="36"/>
      <c r="S34" s="68"/>
      <c r="T34" s="118"/>
      <c r="U34" s="74"/>
      <c r="V34" s="68"/>
      <c r="W34" s="68"/>
      <c r="X34" s="68"/>
      <c r="Y34" s="68"/>
      <c r="Z34" s="68"/>
      <c r="AA34" s="68"/>
      <c r="AB34" s="68"/>
      <c r="AC34" s="68"/>
      <c r="AD34" s="68"/>
    </row>
    <row r="35" spans="1:31" ht="141.5" thickBot="1">
      <c r="A35" s="136">
        <v>24</v>
      </c>
      <c r="B35" s="141" t="s">
        <v>110</v>
      </c>
      <c r="C35" s="142">
        <v>45291</v>
      </c>
      <c r="D35" s="143" t="s">
        <v>63</v>
      </c>
      <c r="E35" s="144" t="s">
        <v>60</v>
      </c>
      <c r="F35" s="87" t="s">
        <v>111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36"/>
      <c r="R35" s="36"/>
      <c r="S35" s="68"/>
      <c r="T35" s="118"/>
      <c r="U35" s="74"/>
      <c r="V35" s="68"/>
      <c r="W35" s="68"/>
      <c r="X35" s="68"/>
      <c r="Y35" s="68"/>
      <c r="Z35" s="68"/>
      <c r="AA35" s="68"/>
      <c r="AB35" s="68"/>
      <c r="AC35" s="68"/>
      <c r="AD35" s="68"/>
    </row>
    <row r="36" spans="1:31" ht="47.5" thickBot="1">
      <c r="A36" s="136">
        <v>25</v>
      </c>
      <c r="B36" s="141" t="s">
        <v>112</v>
      </c>
      <c r="C36" s="142">
        <v>44561</v>
      </c>
      <c r="D36" s="143" t="s">
        <v>63</v>
      </c>
      <c r="E36" s="144" t="s">
        <v>60</v>
      </c>
      <c r="F36" s="87" t="s">
        <v>113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36"/>
      <c r="R36" s="36"/>
      <c r="S36" s="68"/>
      <c r="T36" s="118"/>
      <c r="U36" s="74"/>
      <c r="V36" s="68"/>
      <c r="W36" s="68"/>
      <c r="X36" s="68"/>
      <c r="Y36" s="68"/>
      <c r="Z36" s="68"/>
      <c r="AA36" s="68"/>
      <c r="AB36" s="68"/>
      <c r="AC36" s="68"/>
      <c r="AD36" s="68"/>
    </row>
    <row r="37" spans="1:31" ht="47.5" thickBot="1">
      <c r="A37" s="136">
        <v>26</v>
      </c>
      <c r="B37" s="141" t="s">
        <v>114</v>
      </c>
      <c r="C37" s="142">
        <v>45138</v>
      </c>
      <c r="D37" s="143" t="s">
        <v>63</v>
      </c>
      <c r="E37" s="144" t="s">
        <v>60</v>
      </c>
      <c r="F37" s="87" t="s">
        <v>115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36"/>
      <c r="R37" s="36"/>
      <c r="S37" s="68"/>
      <c r="T37" s="118"/>
      <c r="U37" s="74"/>
      <c r="V37" s="68"/>
      <c r="W37" s="68"/>
      <c r="X37" s="68"/>
      <c r="Y37" s="68"/>
      <c r="Z37" s="68"/>
      <c r="AA37" s="68"/>
      <c r="AB37" s="68"/>
      <c r="AC37" s="68"/>
      <c r="AD37" s="68"/>
    </row>
    <row r="38" spans="1:31" ht="47.5" thickBot="1">
      <c r="A38" s="136">
        <v>27</v>
      </c>
      <c r="B38" s="141" t="s">
        <v>116</v>
      </c>
      <c r="C38" s="142">
        <v>45107</v>
      </c>
      <c r="D38" s="143" t="s">
        <v>63</v>
      </c>
      <c r="E38" s="144" t="s">
        <v>60</v>
      </c>
      <c r="F38" s="87" t="s">
        <v>117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36"/>
      <c r="R38" s="36"/>
      <c r="S38" s="68"/>
      <c r="T38" s="118"/>
      <c r="U38" s="74"/>
      <c r="V38" s="68"/>
      <c r="W38" s="68"/>
      <c r="X38" s="68"/>
      <c r="Y38" s="68"/>
      <c r="Z38" s="68"/>
      <c r="AA38" s="68"/>
      <c r="AB38" s="68"/>
      <c r="AC38" s="68"/>
      <c r="AD38" s="68"/>
    </row>
    <row r="39" spans="1:31" ht="94.5" thickBot="1">
      <c r="A39" s="136">
        <v>28</v>
      </c>
      <c r="B39" s="141" t="s">
        <v>118</v>
      </c>
      <c r="C39" s="142">
        <v>45137</v>
      </c>
      <c r="D39" s="143" t="s">
        <v>63</v>
      </c>
      <c r="E39" s="144" t="s">
        <v>60</v>
      </c>
      <c r="F39" s="87" t="s">
        <v>119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36"/>
      <c r="R39" s="36"/>
      <c r="S39" s="68"/>
      <c r="T39" s="118"/>
      <c r="U39" s="74"/>
      <c r="V39" s="68"/>
      <c r="W39" s="68"/>
      <c r="X39" s="68"/>
      <c r="Y39" s="68"/>
      <c r="Z39" s="68"/>
      <c r="AA39" s="68"/>
      <c r="AB39" s="68"/>
      <c r="AC39" s="68"/>
      <c r="AD39" s="68"/>
    </row>
    <row r="40" spans="1:31" ht="165" thickBot="1">
      <c r="A40" s="136">
        <v>29</v>
      </c>
      <c r="B40" s="141" t="s">
        <v>120</v>
      </c>
      <c r="C40" s="142">
        <v>44957</v>
      </c>
      <c r="D40" s="143" t="s">
        <v>63</v>
      </c>
      <c r="E40" s="144" t="s">
        <v>60</v>
      </c>
      <c r="F40" s="87" t="s">
        <v>121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36"/>
      <c r="R40" s="36"/>
      <c r="S40" s="68"/>
      <c r="T40" s="118"/>
      <c r="U40" s="74"/>
      <c r="V40" s="68"/>
      <c r="W40" s="68"/>
      <c r="X40" s="68"/>
      <c r="Y40" s="68"/>
      <c r="Z40" s="68"/>
      <c r="AA40" s="68"/>
      <c r="AB40" s="68"/>
      <c r="AC40" s="68"/>
      <c r="AD40" s="68"/>
    </row>
    <row r="41" spans="1:31" ht="71" thickBot="1">
      <c r="A41" s="136">
        <v>30</v>
      </c>
      <c r="B41" s="141" t="s">
        <v>122</v>
      </c>
      <c r="C41" s="142">
        <v>45657</v>
      </c>
      <c r="D41" s="143" t="s">
        <v>63</v>
      </c>
      <c r="E41" s="145" t="s">
        <v>67</v>
      </c>
      <c r="F41" s="87" t="s">
        <v>123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36"/>
      <c r="R41" s="36"/>
      <c r="S41" s="68"/>
      <c r="T41" s="118"/>
      <c r="U41" s="74"/>
      <c r="V41" s="68"/>
      <c r="W41" s="68"/>
      <c r="X41" s="68"/>
      <c r="Y41" s="68"/>
      <c r="Z41" s="68"/>
      <c r="AA41" s="68"/>
      <c r="AB41" s="68"/>
      <c r="AC41" s="68"/>
      <c r="AD41" s="68"/>
    </row>
    <row r="42" spans="1:31" ht="24" thickBot="1">
      <c r="A42" s="136">
        <v>31</v>
      </c>
      <c r="B42" s="141" t="s">
        <v>124</v>
      </c>
      <c r="C42" s="142">
        <v>45291</v>
      </c>
      <c r="D42" s="143" t="s">
        <v>63</v>
      </c>
      <c r="E42" s="144" t="s">
        <v>60</v>
      </c>
      <c r="F42" s="87" t="s">
        <v>125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36"/>
      <c r="R42" s="36"/>
      <c r="S42" s="68"/>
      <c r="T42" s="118"/>
      <c r="U42" s="74"/>
      <c r="V42" s="68"/>
      <c r="W42" s="68"/>
      <c r="X42" s="68"/>
      <c r="Y42" s="68"/>
      <c r="Z42" s="68"/>
      <c r="AA42" s="68"/>
      <c r="AB42" s="68"/>
      <c r="AC42" s="68"/>
      <c r="AD42" s="68"/>
    </row>
    <row r="43" spans="1:31" ht="47.5" thickBot="1">
      <c r="A43" s="136">
        <v>32</v>
      </c>
      <c r="B43" s="141" t="s">
        <v>126</v>
      </c>
      <c r="C43" s="142">
        <v>44043</v>
      </c>
      <c r="D43" s="143" t="s">
        <v>63</v>
      </c>
      <c r="E43" s="144" t="s">
        <v>60</v>
      </c>
      <c r="F43" s="87" t="s">
        <v>127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36"/>
      <c r="R43" s="36"/>
      <c r="S43" s="68"/>
      <c r="T43" s="118"/>
      <c r="U43" s="74"/>
      <c r="V43" s="68"/>
      <c r="W43" s="68"/>
      <c r="X43" s="68"/>
      <c r="Y43" s="68"/>
      <c r="Z43" s="68"/>
      <c r="AA43" s="68"/>
      <c r="AB43" s="68"/>
      <c r="AC43" s="68"/>
      <c r="AD43" s="68"/>
    </row>
    <row r="44" spans="1:31" ht="47.5" thickBot="1">
      <c r="A44" s="136">
        <v>33</v>
      </c>
      <c r="B44" s="141" t="s">
        <v>128</v>
      </c>
      <c r="C44" s="142">
        <v>45138</v>
      </c>
      <c r="D44" s="143" t="s">
        <v>63</v>
      </c>
      <c r="E44" s="144" t="s">
        <v>60</v>
      </c>
      <c r="F44" s="87" t="s">
        <v>129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36"/>
      <c r="R44" s="36"/>
      <c r="S44" s="68"/>
      <c r="T44" s="118"/>
      <c r="U44" s="74"/>
      <c r="V44" s="68"/>
      <c r="W44" s="68"/>
      <c r="X44" s="68"/>
      <c r="Y44" s="68"/>
      <c r="Z44" s="68"/>
      <c r="AA44" s="68"/>
      <c r="AB44" s="68"/>
      <c r="AC44" s="68"/>
      <c r="AD44" s="68"/>
    </row>
    <row r="45" spans="1:31" ht="24" thickBot="1">
      <c r="A45" s="136">
        <v>34</v>
      </c>
      <c r="B45" s="141" t="s">
        <v>130</v>
      </c>
      <c r="C45" s="142" t="s">
        <v>131</v>
      </c>
      <c r="D45" s="143" t="s">
        <v>63</v>
      </c>
      <c r="E45" s="145" t="s">
        <v>67</v>
      </c>
      <c r="F45" s="87" t="s">
        <v>132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36"/>
      <c r="R45" s="36"/>
      <c r="S45" s="68"/>
      <c r="T45" s="118"/>
      <c r="U45" s="74"/>
      <c r="V45" s="68"/>
      <c r="W45" s="68"/>
      <c r="X45" s="68"/>
      <c r="Y45" s="68"/>
      <c r="Z45" s="68"/>
      <c r="AA45" s="68"/>
      <c r="AB45" s="68"/>
      <c r="AC45" s="68"/>
      <c r="AD45" s="68"/>
    </row>
    <row r="46" spans="1:31" ht="71" thickBot="1">
      <c r="A46" s="136">
        <v>35</v>
      </c>
      <c r="B46" s="141" t="s">
        <v>133</v>
      </c>
      <c r="C46" s="142">
        <v>44561</v>
      </c>
      <c r="D46" s="143" t="s">
        <v>63</v>
      </c>
      <c r="E46" s="144" t="s">
        <v>60</v>
      </c>
      <c r="F46" s="87" t="s">
        <v>134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36"/>
      <c r="R46" s="36"/>
      <c r="S46" s="68"/>
      <c r="T46" s="118"/>
      <c r="U46" s="74"/>
      <c r="V46" s="68"/>
      <c r="W46" s="68"/>
      <c r="X46" s="68"/>
      <c r="Y46" s="68"/>
      <c r="Z46" s="68"/>
      <c r="AA46" s="68"/>
      <c r="AB46" s="68"/>
      <c r="AC46" s="68"/>
      <c r="AD46" s="68"/>
    </row>
    <row r="47" spans="1:31" ht="72" customHeight="1">
      <c r="A47" s="88"/>
      <c r="B47" s="64"/>
      <c r="C47" s="89"/>
      <c r="D47" s="65"/>
      <c r="E47" s="86"/>
      <c r="F47" s="66"/>
      <c r="G47" s="68"/>
      <c r="H47" s="68"/>
      <c r="I47" s="68"/>
      <c r="J47" s="68"/>
      <c r="K47" s="68"/>
      <c r="L47" s="68"/>
      <c r="M47" s="68"/>
      <c r="N47" s="68"/>
      <c r="O47" s="68"/>
      <c r="P47" s="67"/>
      <c r="Q47" s="67"/>
      <c r="R47" s="67"/>
      <c r="S47" s="67"/>
      <c r="T47" s="118"/>
      <c r="V47" s="67"/>
      <c r="W47" s="67"/>
      <c r="X47" s="67"/>
      <c r="Y47" s="67"/>
      <c r="Z47" s="67"/>
      <c r="AA47" s="67"/>
      <c r="AB47" s="67"/>
      <c r="AC47" s="67"/>
      <c r="AD47" s="67"/>
    </row>
    <row r="48" spans="1:31" ht="35.25" customHeight="1">
      <c r="A48" s="67"/>
      <c r="B48" s="100" t="s">
        <v>135</v>
      </c>
      <c r="C48" s="74"/>
      <c r="D48" s="74"/>
      <c r="E48" s="68"/>
      <c r="F48" s="68"/>
      <c r="G48" s="68"/>
      <c r="H48" s="68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</row>
    <row r="49" spans="1:33" ht="66" customHeight="1">
      <c r="A49" s="67"/>
      <c r="B49" s="348" t="s">
        <v>136</v>
      </c>
      <c r="C49" s="348"/>
      <c r="D49" s="348"/>
      <c r="E49" s="348"/>
      <c r="F49" s="348"/>
      <c r="G49" s="68"/>
      <c r="H49" s="68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</row>
    <row r="50" spans="1:33" ht="45.75" customHeight="1">
      <c r="A50" s="67"/>
      <c r="B50" s="99" t="s">
        <v>137</v>
      </c>
      <c r="C50" s="71"/>
      <c r="D50" s="73"/>
      <c r="E50" s="68"/>
      <c r="F50" s="68"/>
      <c r="G50" s="68"/>
      <c r="H50" s="68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</row>
    <row r="51" spans="1:33" ht="28.5" customHeight="1">
      <c r="A51" s="67"/>
      <c r="B51" s="74"/>
      <c r="C51" s="71"/>
      <c r="D51" s="73"/>
      <c r="E51" s="68"/>
      <c r="F51" s="68"/>
      <c r="G51" s="68"/>
      <c r="H51" s="68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</row>
    <row r="52" spans="1:33" ht="28.5" customHeight="1">
      <c r="A52" s="67"/>
      <c r="B52" s="75"/>
      <c r="C52" s="75"/>
      <c r="D52" s="75"/>
      <c r="E52" s="71"/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  <c r="S52" s="67"/>
      <c r="T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 ht="33.75" customHeight="1">
      <c r="A53" s="67"/>
      <c r="B53" s="83" t="s">
        <v>138</v>
      </c>
      <c r="C53" s="81"/>
      <c r="D53" s="81"/>
      <c r="E53" s="71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7"/>
      <c r="S53" s="67"/>
      <c r="T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1:33" ht="74.25" customHeight="1">
      <c r="A54" s="67"/>
      <c r="B54" s="82" t="s">
        <v>139</v>
      </c>
      <c r="C54" s="82" t="s">
        <v>140</v>
      </c>
      <c r="D54" s="82" t="s">
        <v>141</v>
      </c>
      <c r="E54" s="71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7"/>
      <c r="S54" s="67"/>
      <c r="T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ht="58.5" customHeight="1">
      <c r="A55" s="67"/>
      <c r="B55" s="101">
        <f>COUNTA(B12:B46)</f>
        <v>35</v>
      </c>
      <c r="C55" s="102">
        <f>COUNTIFS($E12:$E46,"REALIZADO")</f>
        <v>23</v>
      </c>
      <c r="D55" s="103">
        <f>C55/B55</f>
        <v>0.65714285714285714</v>
      </c>
      <c r="E55" s="71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7"/>
      <c r="S55" s="67"/>
      <c r="T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ht="58.5" customHeight="1">
      <c r="A56" s="67"/>
      <c r="B56" s="104"/>
      <c r="C56" s="105"/>
      <c r="D56" s="106"/>
      <c r="E56" s="71"/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7"/>
      <c r="S56" s="67"/>
      <c r="T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</row>
    <row r="57" spans="1:33" ht="58.5" customHeight="1" thickBot="1">
      <c r="A57" s="67"/>
      <c r="B57" s="104"/>
      <c r="C57" s="105"/>
      <c r="D57" s="106"/>
      <c r="E57" s="71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7"/>
      <c r="S57" s="67"/>
      <c r="T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</row>
    <row r="58" spans="1:33">
      <c r="A58" s="67"/>
      <c r="B58" s="321" t="s">
        <v>142</v>
      </c>
      <c r="C58" s="322"/>
      <c r="D58" s="322"/>
      <c r="E58" s="322"/>
      <c r="F58" s="323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7"/>
      <c r="S58" s="67"/>
      <c r="T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1:33" ht="58.5" customHeight="1">
      <c r="A59" s="67"/>
      <c r="B59" s="324"/>
      <c r="C59" s="325"/>
      <c r="D59" s="325"/>
      <c r="E59" s="325"/>
      <c r="F59" s="32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7"/>
      <c r="S59" s="67"/>
      <c r="T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ht="19" thickBot="1">
      <c r="A60" s="67"/>
      <c r="B60" s="327"/>
      <c r="C60" s="328"/>
      <c r="D60" s="328"/>
      <c r="E60" s="328"/>
      <c r="F60" s="329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>
      <c r="A61" s="349"/>
      <c r="B61" s="78"/>
      <c r="C61" s="67"/>
      <c r="D61" s="67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68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</row>
    <row r="62" spans="1:33" ht="42.75" customHeight="1">
      <c r="A62" s="349"/>
      <c r="B62" s="350" t="s">
        <v>143</v>
      </c>
      <c r="C62" s="350"/>
      <c r="D62" s="76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68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</row>
    <row r="63" spans="1:33" ht="28.5" customHeight="1">
      <c r="A63" s="349"/>
      <c r="B63" s="351" t="s">
        <v>144</v>
      </c>
      <c r="C63" s="352"/>
      <c r="D63" s="352"/>
      <c r="E63" s="352"/>
      <c r="F63" s="352"/>
      <c r="G63" s="353"/>
      <c r="H63" s="79"/>
      <c r="I63" s="79"/>
      <c r="J63" s="79"/>
      <c r="K63" s="79"/>
      <c r="L63" s="79"/>
      <c r="M63" s="79"/>
      <c r="N63" s="79"/>
      <c r="O63" s="79"/>
      <c r="P63" s="79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 ht="18.75" customHeight="1">
      <c r="A64" s="349"/>
      <c r="B64" s="354"/>
      <c r="C64" s="355"/>
      <c r="D64" s="355"/>
      <c r="E64" s="355"/>
      <c r="F64" s="355"/>
      <c r="G64" s="356"/>
      <c r="H64" s="79"/>
      <c r="I64" s="79"/>
      <c r="J64" s="79"/>
      <c r="K64" s="79"/>
      <c r="L64" s="79"/>
      <c r="M64" s="79"/>
      <c r="N64" s="79"/>
      <c r="O64" s="79"/>
      <c r="P64" s="79"/>
      <c r="Q64" s="68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1:33" ht="18.75" customHeight="1">
      <c r="A65" s="349"/>
      <c r="B65" s="354"/>
      <c r="C65" s="355"/>
      <c r="D65" s="355"/>
      <c r="E65" s="355"/>
      <c r="F65" s="355"/>
      <c r="G65" s="356"/>
      <c r="H65" s="79"/>
      <c r="I65" s="79"/>
      <c r="J65" s="79"/>
      <c r="K65" s="79"/>
      <c r="L65" s="79"/>
      <c r="M65" s="79"/>
      <c r="N65" s="79"/>
      <c r="O65" s="79"/>
      <c r="P65" s="79"/>
      <c r="Q65" s="68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</row>
    <row r="66" spans="1:33" ht="18.75" customHeight="1">
      <c r="A66" s="349"/>
      <c r="B66" s="357"/>
      <c r="C66" s="358"/>
      <c r="D66" s="358"/>
      <c r="E66" s="358"/>
      <c r="F66" s="358"/>
      <c r="G66" s="359"/>
      <c r="H66" s="79"/>
      <c r="I66" s="79"/>
      <c r="J66" s="79"/>
      <c r="K66" s="79"/>
      <c r="L66" s="79"/>
      <c r="M66" s="79"/>
      <c r="N66" s="79"/>
      <c r="O66" s="79"/>
      <c r="P66" s="79"/>
      <c r="Q66" s="68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  <row r="67" spans="1:33" ht="51.75" customHeight="1">
      <c r="A67" s="349"/>
      <c r="B67" s="369" t="s">
        <v>145</v>
      </c>
      <c r="C67" s="370"/>
      <c r="D67" s="370"/>
      <c r="E67" s="370"/>
      <c r="F67" s="370"/>
      <c r="G67" s="371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ht="25.5" customHeight="1">
      <c r="A68" s="77"/>
      <c r="B68" s="369" t="s">
        <v>146</v>
      </c>
      <c r="C68" s="370"/>
      <c r="D68" s="370"/>
      <c r="E68" s="370"/>
      <c r="F68" s="370"/>
      <c r="G68" s="371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ht="23.25" customHeight="1">
      <c r="A69" s="77"/>
      <c r="B69" s="369" t="s">
        <v>147</v>
      </c>
      <c r="C69" s="370"/>
      <c r="D69" s="370"/>
      <c r="E69" s="370"/>
      <c r="F69" s="370"/>
      <c r="G69" s="371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</row>
    <row r="70" spans="1:33" ht="27.75" customHeight="1">
      <c r="A70" s="77"/>
      <c r="B70" s="107"/>
      <c r="C70" s="108"/>
      <c r="D70" s="108"/>
      <c r="E70" s="108"/>
      <c r="F70" s="108"/>
      <c r="G70" s="109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</row>
    <row r="71" spans="1:33" s="76" customFormat="1" ht="15.75" customHeight="1">
      <c r="A71" s="67"/>
      <c r="B71" s="96"/>
      <c r="C71" s="97"/>
      <c r="D71" s="97"/>
      <c r="E71" s="97"/>
      <c r="F71" s="97"/>
      <c r="G71" s="9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</row>
    <row r="72" spans="1:33" s="76" customFormat="1" ht="15.75" customHeight="1">
      <c r="A72" s="67"/>
      <c r="B72" s="84"/>
      <c r="C72" s="84"/>
      <c r="D72" s="84"/>
      <c r="E72" s="84"/>
      <c r="F72" s="84"/>
      <c r="G72" s="84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1:33" s="76" customFormat="1" ht="15.75" customHeight="1">
      <c r="A73" s="67"/>
      <c r="B73" s="84"/>
      <c r="C73" s="84"/>
      <c r="D73" s="84"/>
      <c r="E73" s="84"/>
      <c r="F73" s="84"/>
      <c r="G73" s="84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1:33" s="76" customFormat="1" ht="15.75" customHeight="1">
      <c r="A74" s="67"/>
      <c r="B74" s="84"/>
      <c r="C74" s="84"/>
      <c r="D74" s="84"/>
      <c r="E74" s="84"/>
      <c r="F74" s="84"/>
      <c r="G74" s="84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1:33" s="76" customFormat="1" ht="49.5" customHeight="1">
      <c r="A75" s="67"/>
      <c r="B75" s="350" t="s">
        <v>148</v>
      </c>
      <c r="C75" s="350"/>
      <c r="D75" s="350"/>
      <c r="E75" s="67"/>
      <c r="F75" s="67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1:33" s="76" customFormat="1" ht="15.75" customHeight="1">
      <c r="A76" s="67"/>
      <c r="B76" s="360" t="s">
        <v>149</v>
      </c>
      <c r="C76" s="361"/>
      <c r="D76" s="361"/>
      <c r="E76" s="361"/>
      <c r="F76" s="361"/>
      <c r="G76" s="362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 s="76" customFormat="1" ht="15.75" customHeight="1">
      <c r="A77" s="67"/>
      <c r="B77" s="363"/>
      <c r="C77" s="364"/>
      <c r="D77" s="364"/>
      <c r="E77" s="364"/>
      <c r="F77" s="364"/>
      <c r="G77" s="365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1:33" s="76" customFormat="1" ht="15.75" customHeight="1">
      <c r="A78" s="67"/>
      <c r="B78" s="363"/>
      <c r="C78" s="364"/>
      <c r="D78" s="364"/>
      <c r="E78" s="364"/>
      <c r="F78" s="364"/>
      <c r="G78" s="365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</row>
    <row r="79" spans="1:33" s="76" customFormat="1" ht="15.75" customHeight="1">
      <c r="A79" s="67"/>
      <c r="B79" s="363"/>
      <c r="C79" s="364"/>
      <c r="D79" s="364"/>
      <c r="E79" s="364"/>
      <c r="F79" s="364"/>
      <c r="G79" s="365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</row>
    <row r="80" spans="1:33" s="76" customFormat="1" ht="17.25" customHeight="1">
      <c r="A80" s="67"/>
      <c r="B80" s="366"/>
      <c r="C80" s="367"/>
      <c r="D80" s="367"/>
      <c r="E80" s="367"/>
      <c r="F80" s="367"/>
      <c r="G80" s="3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1:33" s="76" customFormat="1" ht="355.5" customHeight="1">
      <c r="A81" s="67"/>
      <c r="B81" s="369" t="s">
        <v>150</v>
      </c>
      <c r="C81" s="370"/>
      <c r="D81" s="370"/>
      <c r="E81" s="370"/>
      <c r="F81" s="370"/>
      <c r="G81" s="371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</row>
    <row r="82" spans="1:33" s="76" customFormat="1" ht="34.5" customHeight="1">
      <c r="A82" s="67"/>
      <c r="B82" s="110"/>
      <c r="C82" s="111"/>
      <c r="D82" s="111"/>
      <c r="E82" s="111"/>
      <c r="F82" s="111"/>
      <c r="G82" s="112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1:33" ht="15.75" customHeight="1">
      <c r="A83" s="67"/>
      <c r="B83" s="67"/>
      <c r="C83" s="67"/>
      <c r="D83" s="67"/>
      <c r="E83" s="67"/>
      <c r="F83" s="67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spans="1:33" ht="15.75" customHeight="1">
      <c r="A84" s="67"/>
      <c r="B84" s="67"/>
      <c r="C84" s="67"/>
      <c r="D84" s="67"/>
      <c r="E84" s="67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1:33" ht="15.75" customHeight="1">
      <c r="A85" s="67"/>
      <c r="B85" s="67"/>
      <c r="C85" s="67"/>
      <c r="D85" s="67"/>
      <c r="E85" s="67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</row>
    <row r="86" spans="1:33" ht="22.5" customHeight="1">
      <c r="A86" s="67"/>
      <c r="B86" s="67"/>
      <c r="C86" s="67"/>
      <c r="D86" s="67"/>
      <c r="E86" s="67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</row>
    <row r="87" spans="1:33" ht="21.75" customHeight="1">
      <c r="A87" s="67"/>
      <c r="B87" s="350" t="s">
        <v>151</v>
      </c>
      <c r="C87" s="350"/>
      <c r="D87" s="350"/>
      <c r="E87" s="67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</row>
    <row r="88" spans="1:33" ht="27.75" customHeight="1">
      <c r="A88" s="67"/>
      <c r="B88" s="360" t="s">
        <v>152</v>
      </c>
      <c r="C88" s="361"/>
      <c r="D88" s="361"/>
      <c r="E88" s="361"/>
      <c r="F88" s="361"/>
      <c r="G88" s="362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</row>
    <row r="89" spans="1:33" ht="15.75" customHeight="1">
      <c r="A89" s="67"/>
      <c r="B89" s="363"/>
      <c r="C89" s="364"/>
      <c r="D89" s="364"/>
      <c r="E89" s="364"/>
      <c r="F89" s="364"/>
      <c r="G89" s="365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</row>
    <row r="90" spans="1:33" ht="15.75" customHeight="1">
      <c r="A90" s="67"/>
      <c r="B90" s="363"/>
      <c r="C90" s="364"/>
      <c r="D90" s="364"/>
      <c r="E90" s="364"/>
      <c r="F90" s="364"/>
      <c r="G90" s="365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</row>
    <row r="91" spans="1:33" ht="15.75" customHeight="1">
      <c r="A91" s="67"/>
      <c r="B91" s="363"/>
      <c r="C91" s="364"/>
      <c r="D91" s="364"/>
      <c r="E91" s="364"/>
      <c r="F91" s="364"/>
      <c r="G91" s="365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</row>
    <row r="92" spans="1:33" ht="15.75" customHeight="1">
      <c r="A92" s="67"/>
      <c r="B92" s="366"/>
      <c r="C92" s="367"/>
      <c r="D92" s="367"/>
      <c r="E92" s="367"/>
      <c r="F92" s="367"/>
      <c r="G92" s="3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</row>
    <row r="93" spans="1:33" ht="345.75" customHeight="1">
      <c r="A93" s="67"/>
      <c r="B93" s="369" t="s">
        <v>153</v>
      </c>
      <c r="C93" s="370"/>
      <c r="D93" s="370"/>
      <c r="E93" s="370"/>
      <c r="F93" s="370"/>
      <c r="G93" s="371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1:33" ht="50.25" customHeight="1">
      <c r="A94" s="67"/>
      <c r="B94" s="110"/>
      <c r="C94" s="111"/>
      <c r="D94" s="111"/>
      <c r="E94" s="111"/>
      <c r="F94" s="111"/>
      <c r="G94" s="112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3" ht="15.75" customHeight="1">
      <c r="A95" s="67"/>
      <c r="B95" s="67"/>
      <c r="C95" s="67"/>
      <c r="D95" s="67"/>
      <c r="E95" s="67"/>
      <c r="F95" s="67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3" ht="15.75" customHeight="1">
      <c r="A96" s="67"/>
      <c r="B96" s="67"/>
      <c r="C96" s="67"/>
      <c r="D96" s="67"/>
      <c r="E96" s="67"/>
      <c r="F96" s="67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:33" ht="15.75" customHeight="1">
      <c r="A97" s="67"/>
      <c r="B97" s="67"/>
      <c r="C97" s="67"/>
      <c r="D97" s="67"/>
      <c r="E97" s="67"/>
      <c r="F97" s="67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:33" ht="15.75" customHeight="1">
      <c r="A98" s="67"/>
      <c r="B98" s="67"/>
      <c r="C98" s="67"/>
      <c r="D98" s="67"/>
      <c r="E98" s="67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1:33" ht="15.75" customHeight="1">
      <c r="A99" s="67"/>
      <c r="B99" s="67"/>
      <c r="C99" s="67"/>
      <c r="D99" s="67"/>
      <c r="E99" s="67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</row>
    <row r="100" spans="1:33" ht="15.75" customHeight="1">
      <c r="A100" s="67"/>
      <c r="B100" s="67"/>
      <c r="C100" s="67"/>
      <c r="D100" s="67"/>
      <c r="E100" s="67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 ht="15.75" customHeight="1">
      <c r="A101" s="67"/>
      <c r="B101" s="67"/>
      <c r="C101" s="67"/>
      <c r="D101" s="67"/>
      <c r="E101" s="67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spans="1:33" ht="15.75" customHeight="1">
      <c r="A102" s="67"/>
      <c r="B102" s="67"/>
      <c r="C102" s="67"/>
      <c r="D102" s="67"/>
      <c r="E102" s="67"/>
      <c r="F102" s="67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 ht="15.75" customHeight="1">
      <c r="A103" s="67"/>
      <c r="B103" s="67"/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 ht="15.75" customHeight="1">
      <c r="A104" s="67"/>
      <c r="B104" s="67"/>
      <c r="C104" s="67"/>
      <c r="D104" s="67"/>
      <c r="E104" s="67"/>
      <c r="F104" s="67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 ht="15.75" customHeight="1">
      <c r="A105" s="67"/>
      <c r="B105" s="67"/>
      <c r="C105" s="67"/>
      <c r="D105" s="67"/>
      <c r="E105" s="67"/>
      <c r="F105" s="67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 ht="15.75" customHeight="1">
      <c r="A106" s="67"/>
      <c r="B106" s="67"/>
      <c r="C106" s="67"/>
      <c r="D106" s="67"/>
      <c r="E106" s="67"/>
      <c r="F106" s="67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</row>
    <row r="107" spans="1:33" ht="15.75" customHeight="1">
      <c r="A107" s="67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</row>
    <row r="108" spans="1:33" ht="15.75" customHeight="1">
      <c r="A108" s="67"/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</row>
    <row r="109" spans="1:33" ht="15.75" customHeight="1">
      <c r="A109" s="67"/>
      <c r="B109" s="67"/>
      <c r="C109" s="67"/>
      <c r="D109" s="67"/>
      <c r="E109" s="67"/>
      <c r="F109" s="67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</row>
    <row r="110" spans="1:33" ht="15.75" customHeight="1">
      <c r="A110" s="67"/>
      <c r="B110" s="67"/>
      <c r="C110" s="67"/>
      <c r="D110" s="67"/>
      <c r="E110" s="67"/>
      <c r="F110" s="67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</row>
    <row r="111" spans="1:33" ht="15.75" customHeight="1">
      <c r="A111" s="67"/>
      <c r="B111" s="67"/>
      <c r="C111" s="67"/>
      <c r="D111" s="67"/>
      <c r="E111" s="67"/>
      <c r="F111" s="67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:33" ht="15.75" customHeight="1">
      <c r="A112" s="67"/>
      <c r="B112" s="67"/>
      <c r="C112" s="67"/>
      <c r="D112" s="67"/>
      <c r="E112" s="67"/>
      <c r="F112" s="67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:33" ht="15.75" customHeight="1">
      <c r="A113" s="67"/>
      <c r="B113" s="67"/>
      <c r="C113" s="67"/>
      <c r="D113" s="67"/>
      <c r="E113" s="67"/>
      <c r="F113" s="67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:33" ht="15.75" customHeight="1">
      <c r="A114" s="67"/>
      <c r="B114" s="67"/>
      <c r="C114" s="67"/>
      <c r="D114" s="67"/>
      <c r="E114" s="67"/>
      <c r="F114" s="67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:33" ht="15.75" customHeight="1">
      <c r="A115" s="67"/>
      <c r="B115" s="67"/>
      <c r="C115" s="67"/>
      <c r="D115" s="67"/>
      <c r="E115" s="67"/>
      <c r="F115" s="6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:33" ht="15.75" customHeight="1">
      <c r="A116" s="67"/>
      <c r="B116" s="67"/>
      <c r="C116" s="67"/>
      <c r="D116" s="67"/>
      <c r="E116" s="67"/>
      <c r="F116" s="6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:33" ht="15.75" customHeight="1">
      <c r="A117" s="67"/>
      <c r="B117" s="67"/>
      <c r="C117" s="67"/>
      <c r="D117" s="67"/>
      <c r="E117" s="67"/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:33" ht="15.75" customHeight="1">
      <c r="A118" s="67"/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:33" ht="15.75" customHeight="1">
      <c r="A119" s="67"/>
      <c r="B119" s="67"/>
      <c r="C119" s="67"/>
      <c r="D119" s="67"/>
      <c r="E119" s="67"/>
      <c r="F119" s="67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:33" ht="15.75" customHeight="1">
      <c r="A120" s="67"/>
      <c r="B120" s="67"/>
      <c r="C120" s="67"/>
      <c r="D120" s="67"/>
      <c r="E120" s="67"/>
      <c r="F120" s="6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spans="1:33" ht="15.75" customHeight="1">
      <c r="A121" s="67"/>
      <c r="B121" s="67"/>
      <c r="C121" s="67"/>
      <c r="D121" s="67"/>
      <c r="E121" s="67"/>
      <c r="F121" s="6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spans="1:33" ht="15.75" customHeight="1">
      <c r="A122" s="67"/>
      <c r="B122" s="67"/>
      <c r="C122" s="67"/>
      <c r="D122" s="67"/>
      <c r="E122" s="67"/>
      <c r="F122" s="6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spans="1:33" ht="15.75" customHeight="1">
      <c r="A123" s="67"/>
      <c r="B123" s="67"/>
      <c r="C123" s="67"/>
      <c r="D123" s="67"/>
      <c r="E123" s="67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  <row r="124" spans="1:33" ht="15.75" customHeight="1">
      <c r="A124" s="67"/>
      <c r="B124" s="67"/>
      <c r="C124" s="67"/>
      <c r="D124" s="67"/>
      <c r="E124" s="67"/>
      <c r="F124" s="67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</row>
    <row r="125" spans="1:33" ht="15.75" customHeight="1">
      <c r="A125" s="67"/>
      <c r="B125" s="67"/>
      <c r="C125" s="67"/>
      <c r="D125" s="67"/>
      <c r="E125" s="67"/>
      <c r="F125" s="67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</row>
    <row r="126" spans="1:33" ht="15.75" customHeight="1">
      <c r="A126" s="67"/>
      <c r="B126" s="67"/>
      <c r="C126" s="67"/>
      <c r="D126" s="67"/>
      <c r="E126" s="67"/>
      <c r="F126" s="6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spans="1:33" ht="15.75" customHeight="1">
      <c r="A127" s="67"/>
      <c r="B127" s="67"/>
      <c r="C127" s="67"/>
      <c r="D127" s="67"/>
      <c r="E127" s="67"/>
      <c r="F127" s="6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spans="1:33" ht="15.75" customHeight="1">
      <c r="A128" s="67"/>
      <c r="B128" s="67"/>
      <c r="C128" s="67"/>
      <c r="D128" s="67"/>
      <c r="E128" s="67"/>
      <c r="F128" s="67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</row>
    <row r="129" spans="1:33" ht="15.75" customHeight="1">
      <c r="A129" s="67"/>
      <c r="B129" s="67"/>
      <c r="C129" s="67"/>
      <c r="D129" s="67"/>
      <c r="E129" s="67"/>
      <c r="F129" s="67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</row>
    <row r="130" spans="1:33" ht="15.75" customHeight="1">
      <c r="A130" s="67"/>
      <c r="B130" s="67"/>
      <c r="C130" s="67"/>
      <c r="D130" s="67"/>
      <c r="E130" s="67"/>
      <c r="F130" s="67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</row>
    <row r="131" spans="1:33" ht="15.75" customHeight="1">
      <c r="A131" s="67"/>
      <c r="B131" s="67"/>
      <c r="C131" s="67"/>
      <c r="D131" s="67"/>
      <c r="E131" s="67"/>
      <c r="F131" s="67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</row>
    <row r="132" spans="1:33" ht="15.75" customHeight="1">
      <c r="A132" s="67"/>
      <c r="B132" s="67"/>
      <c r="C132" s="67"/>
      <c r="D132" s="67"/>
      <c r="E132" s="67"/>
      <c r="F132" s="67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</row>
    <row r="133" spans="1:33" ht="15.75" customHeight="1">
      <c r="A133" s="67"/>
      <c r="B133" s="67"/>
      <c r="C133" s="67"/>
      <c r="D133" s="67"/>
      <c r="E133" s="67"/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spans="1:33" ht="15.75" customHeight="1">
      <c r="A134" s="67"/>
      <c r="B134" s="67"/>
      <c r="C134" s="67"/>
      <c r="D134" s="67"/>
      <c r="E134" s="67"/>
      <c r="F134" s="67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spans="1:33" ht="15.75" customHeight="1">
      <c r="A135" s="67"/>
      <c r="B135" s="67"/>
      <c r="C135" s="67"/>
      <c r="D135" s="67"/>
      <c r="E135" s="67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:33" ht="15.75" customHeight="1">
      <c r="A136" s="67"/>
      <c r="B136" s="67"/>
      <c r="C136" s="67"/>
      <c r="D136" s="67"/>
      <c r="E136" s="67"/>
      <c r="F136" s="67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</row>
    <row r="137" spans="1:33" ht="15.75" customHeight="1">
      <c r="A137" s="67"/>
      <c r="B137" s="67"/>
      <c r="C137" s="67"/>
      <c r="D137" s="67"/>
      <c r="E137" s="67"/>
      <c r="F137" s="67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  <row r="138" spans="1:33" ht="15.75" customHeight="1">
      <c r="A138" s="67"/>
      <c r="B138" s="67"/>
      <c r="C138" s="67"/>
      <c r="D138" s="67"/>
      <c r="E138" s="67"/>
      <c r="F138" s="67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</row>
    <row r="139" spans="1:33" ht="15.75" customHeight="1">
      <c r="A139" s="67"/>
      <c r="B139" s="67"/>
      <c r="C139" s="67"/>
      <c r="D139" s="67"/>
      <c r="E139" s="67"/>
      <c r="F139" s="67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</row>
    <row r="140" spans="1:33" ht="15.75" customHeight="1">
      <c r="A140" s="67"/>
      <c r="B140" s="67"/>
      <c r="C140" s="67"/>
      <c r="D140" s="67"/>
      <c r="E140" s="67"/>
      <c r="F140" s="67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</row>
    <row r="141" spans="1:33" ht="15.75" customHeight="1">
      <c r="A141" s="67"/>
      <c r="B141" s="67"/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</row>
    <row r="142" spans="1:33" ht="15.75" customHeight="1">
      <c r="A142" s="67"/>
      <c r="B142" s="67"/>
      <c r="C142" s="67"/>
      <c r="D142" s="67"/>
      <c r="E142" s="67"/>
      <c r="F142" s="67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:33" ht="15.75" customHeight="1">
      <c r="A143" s="67"/>
      <c r="B143" s="67"/>
      <c r="C143" s="67"/>
      <c r="D143" s="67"/>
      <c r="E143" s="67"/>
      <c r="F143" s="67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spans="1:33" ht="15.75" customHeight="1">
      <c r="A144" s="67"/>
      <c r="B144" s="67"/>
      <c r="C144" s="67"/>
      <c r="D144" s="67"/>
      <c r="E144" s="67"/>
      <c r="F144" s="67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</row>
    <row r="145" spans="1:33" ht="15.75" customHeight="1">
      <c r="A145" s="67"/>
      <c r="B145" s="67"/>
      <c r="C145" s="67"/>
      <c r="D145" s="67"/>
      <c r="E145" s="67"/>
      <c r="F145" s="67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</row>
    <row r="146" spans="1:33" ht="15.75" customHeight="1">
      <c r="A146" s="67"/>
      <c r="B146" s="67"/>
      <c r="C146" s="67"/>
      <c r="D146" s="67"/>
      <c r="E146" s="67"/>
      <c r="F146" s="67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</row>
    <row r="147" spans="1:33" ht="15.75" customHeight="1">
      <c r="A147" s="67"/>
      <c r="B147" s="67"/>
      <c r="C147" s="67"/>
      <c r="D147" s="67"/>
      <c r="E147" s="67"/>
      <c r="F147" s="67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</row>
    <row r="148" spans="1:33" ht="15.75" customHeight="1">
      <c r="A148" s="67"/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</row>
    <row r="149" spans="1:33" ht="15.75" customHeight="1">
      <c r="A149" s="67"/>
      <c r="B149" s="67"/>
      <c r="C149" s="67"/>
      <c r="D149" s="67"/>
      <c r="E149" s="67"/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</row>
    <row r="150" spans="1:33" ht="15.75" customHeight="1">
      <c r="A150" s="67"/>
      <c r="B150" s="67"/>
      <c r="C150" s="67"/>
      <c r="D150" s="67"/>
      <c r="E150" s="67"/>
      <c r="F150" s="67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spans="1:33" ht="15.75" customHeight="1">
      <c r="A151" s="67"/>
      <c r="B151" s="67"/>
      <c r="C151" s="67"/>
      <c r="D151" s="67"/>
      <c r="E151" s="67"/>
      <c r="F151" s="6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</row>
    <row r="152" spans="1:33" ht="15.75" customHeight="1">
      <c r="A152" s="67"/>
      <c r="B152" s="67"/>
      <c r="C152" s="67"/>
      <c r="D152" s="67"/>
      <c r="E152" s="67"/>
      <c r="F152" s="67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spans="1:33" ht="15.75" customHeight="1">
      <c r="A153" s="67"/>
      <c r="B153" s="67"/>
      <c r="C153" s="67"/>
      <c r="D153" s="67"/>
      <c r="E153" s="67"/>
      <c r="F153" s="67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</row>
    <row r="154" spans="1:33" ht="15.75" customHeight="1">
      <c r="A154" s="67"/>
      <c r="B154" s="67"/>
      <c r="C154" s="67"/>
      <c r="D154" s="67"/>
      <c r="E154" s="67"/>
      <c r="F154" s="67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spans="1:33" ht="15.75" customHeight="1">
      <c r="A155" s="67"/>
      <c r="B155" s="67"/>
      <c r="C155" s="67"/>
      <c r="D155" s="67"/>
      <c r="E155" s="67"/>
      <c r="F155" s="67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spans="1:33" ht="15.75" customHeight="1">
      <c r="A156" s="67"/>
      <c r="B156" s="67"/>
      <c r="C156" s="67"/>
      <c r="D156" s="67"/>
      <c r="E156" s="67"/>
      <c r="F156" s="67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spans="1:33" ht="15.75" customHeight="1">
      <c r="A157" s="67"/>
      <c r="B157" s="67"/>
      <c r="C157" s="67"/>
      <c r="D157" s="67"/>
      <c r="E157" s="67"/>
      <c r="F157" s="67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spans="1:33" ht="15.75" customHeight="1">
      <c r="A158" s="67"/>
      <c r="B158" s="67"/>
      <c r="C158" s="67"/>
      <c r="D158" s="67"/>
      <c r="E158" s="67"/>
      <c r="F158" s="67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spans="1:33" ht="15.75" customHeight="1">
      <c r="A159" s="67"/>
      <c r="B159" s="67"/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1:33" ht="15.75" customHeight="1">
      <c r="A160" s="67"/>
      <c r="B160" s="67"/>
      <c r="C160" s="67"/>
      <c r="D160" s="67"/>
      <c r="E160" s="67"/>
      <c r="F160" s="67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1:33" ht="15.75" customHeight="1">
      <c r="A161" s="67"/>
      <c r="B161" s="67"/>
      <c r="C161" s="67"/>
      <c r="D161" s="67"/>
      <c r="E161" s="67"/>
      <c r="F161" s="67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1:33" ht="15.75" customHeight="1">
      <c r="A162" s="67"/>
      <c r="B162" s="67"/>
      <c r="C162" s="67"/>
      <c r="D162" s="67"/>
      <c r="E162" s="67"/>
      <c r="F162" s="67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1:33" ht="15.75" customHeight="1">
      <c r="A163" s="67"/>
      <c r="B163" s="67"/>
      <c r="C163" s="67"/>
      <c r="D163" s="67"/>
      <c r="E163" s="67"/>
      <c r="F163" s="67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1:33" ht="15.75" customHeight="1">
      <c r="A164" s="67"/>
      <c r="B164" s="67"/>
      <c r="C164" s="67"/>
      <c r="D164" s="67"/>
      <c r="E164" s="67"/>
      <c r="F164" s="67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1:33" ht="15.75" customHeight="1">
      <c r="A165" s="67"/>
      <c r="B165" s="67"/>
      <c r="C165" s="67"/>
      <c r="D165" s="67"/>
      <c r="E165" s="67"/>
      <c r="F165" s="67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1:33" ht="15.75" customHeight="1">
      <c r="A166" s="67"/>
      <c r="B166" s="67"/>
      <c r="C166" s="67"/>
      <c r="D166" s="67"/>
      <c r="E166" s="67"/>
      <c r="F166" s="67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1:33" ht="15.75" customHeight="1">
      <c r="A167" s="67"/>
      <c r="B167" s="67"/>
      <c r="C167" s="67"/>
      <c r="D167" s="67"/>
      <c r="E167" s="67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spans="1:33" ht="15.75" customHeight="1">
      <c r="A168" s="67"/>
      <c r="B168" s="67"/>
      <c r="C168" s="67"/>
      <c r="D168" s="67"/>
      <c r="E168" s="67"/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1:33" ht="15.75" customHeight="1">
      <c r="A169" s="67"/>
      <c r="B169" s="67"/>
      <c r="C169" s="67"/>
      <c r="D169" s="67"/>
      <c r="E169" s="67"/>
      <c r="F169" s="67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:33" ht="15.75" customHeight="1">
      <c r="A170" s="67"/>
      <c r="B170" s="67"/>
      <c r="C170" s="67"/>
      <c r="D170" s="67"/>
      <c r="E170" s="67"/>
      <c r="F170" s="67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1:33" ht="15.75" customHeight="1">
      <c r="A171" s="67"/>
      <c r="B171" s="67"/>
      <c r="C171" s="67"/>
      <c r="D171" s="67"/>
      <c r="E171" s="67"/>
      <c r="F171" s="67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1:33" ht="15.75" customHeight="1">
      <c r="A172" s="67"/>
      <c r="B172" s="67"/>
      <c r="C172" s="67"/>
      <c r="D172" s="67"/>
      <c r="E172" s="67"/>
      <c r="F172" s="67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1:33" ht="15.75" customHeight="1">
      <c r="A173" s="67"/>
      <c r="B173" s="67"/>
      <c r="C173" s="67"/>
      <c r="D173" s="67"/>
      <c r="E173" s="67"/>
      <c r="F173" s="67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1:33" ht="15.75" customHeight="1">
      <c r="A174" s="67"/>
      <c r="B174" s="67"/>
      <c r="C174" s="67"/>
      <c r="D174" s="67"/>
      <c r="E174" s="67"/>
      <c r="F174" s="67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1:33" ht="15.75" customHeight="1">
      <c r="A175" s="67"/>
      <c r="B175" s="67"/>
      <c r="C175" s="67"/>
      <c r="D175" s="67"/>
      <c r="E175" s="67"/>
      <c r="F175" s="67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1:33" ht="15.75" customHeight="1">
      <c r="A176" s="67"/>
      <c r="B176" s="67"/>
      <c r="C176" s="67"/>
      <c r="D176" s="67"/>
      <c r="E176" s="67"/>
      <c r="F176" s="67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1:33" ht="15.75" customHeight="1">
      <c r="A177" s="67"/>
      <c r="B177" s="67"/>
      <c r="C177" s="67"/>
      <c r="D177" s="67"/>
      <c r="E177" s="67"/>
      <c r="F177" s="67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1:33" ht="15.75" customHeight="1">
      <c r="A178" s="67"/>
      <c r="B178" s="67"/>
      <c r="C178" s="67"/>
      <c r="D178" s="67"/>
      <c r="E178" s="67"/>
      <c r="F178" s="67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1:33" ht="15.75" customHeight="1">
      <c r="A179" s="67"/>
      <c r="B179" s="67"/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1:33" ht="15.75" customHeight="1">
      <c r="A180" s="67"/>
      <c r="B180" s="67"/>
      <c r="C180" s="67"/>
      <c r="D180" s="67"/>
      <c r="E180" s="67"/>
      <c r="F180" s="67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1:33" ht="15.75" customHeight="1">
      <c r="A181" s="67"/>
      <c r="B181" s="67"/>
      <c r="C181" s="67"/>
      <c r="D181" s="67"/>
      <c r="E181" s="67"/>
      <c r="F181" s="67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1:33" ht="15.75" customHeight="1">
      <c r="A182" s="67"/>
      <c r="B182" s="67"/>
      <c r="C182" s="67"/>
      <c r="D182" s="67"/>
      <c r="E182" s="67"/>
      <c r="F182" s="67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1:33" ht="15.75" customHeight="1">
      <c r="A183" s="67"/>
      <c r="B183" s="67"/>
      <c r="C183" s="67"/>
      <c r="D183" s="67"/>
      <c r="E183" s="67"/>
      <c r="F183" s="67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1:33" ht="15.75" customHeight="1">
      <c r="A184" s="67"/>
      <c r="B184" s="67"/>
      <c r="C184" s="67"/>
      <c r="D184" s="67"/>
      <c r="E184" s="67"/>
      <c r="F184" s="67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  <row r="185" spans="1:33" ht="15.75" customHeight="1">
      <c r="A185" s="67"/>
      <c r="B185" s="67"/>
      <c r="C185" s="67"/>
      <c r="D185" s="67"/>
      <c r="E185" s="67"/>
      <c r="F185" s="67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</row>
    <row r="186" spans="1:33" ht="15.75" customHeight="1">
      <c r="A186" s="67"/>
      <c r="B186" s="67"/>
      <c r="C186" s="67"/>
      <c r="D186" s="67"/>
      <c r="E186" s="67"/>
      <c r="F186" s="67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</row>
    <row r="187" spans="1:33" ht="15.75" customHeight="1">
      <c r="A187" s="67"/>
      <c r="B187" s="67"/>
      <c r="C187" s="67"/>
      <c r="D187" s="67"/>
      <c r="E187" s="67"/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</row>
    <row r="188" spans="1:33" ht="15.75" customHeight="1">
      <c r="A188" s="67"/>
      <c r="B188" s="67"/>
      <c r="C188" s="67"/>
      <c r="D188" s="67"/>
      <c r="E188" s="67"/>
      <c r="F188" s="67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</row>
    <row r="189" spans="1:33" ht="15.75" customHeight="1">
      <c r="A189" s="67"/>
      <c r="B189" s="67"/>
      <c r="C189" s="67"/>
      <c r="D189" s="67"/>
      <c r="E189" s="67"/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</row>
    <row r="190" spans="1:33" ht="15.75" customHeight="1">
      <c r="A190" s="67"/>
      <c r="B190" s="67"/>
      <c r="C190" s="67"/>
      <c r="D190" s="67"/>
      <c r="E190" s="67"/>
      <c r="F190" s="67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</row>
    <row r="191" spans="1:33" ht="15.75" customHeight="1">
      <c r="A191" s="67"/>
      <c r="B191" s="67"/>
      <c r="C191" s="67"/>
      <c r="D191" s="67"/>
      <c r="E191" s="67"/>
      <c r="F191" s="67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</row>
    <row r="192" spans="1:33" ht="15.75" customHeight="1">
      <c r="A192" s="67"/>
      <c r="B192" s="67"/>
      <c r="C192" s="67"/>
      <c r="D192" s="67"/>
      <c r="E192" s="67"/>
      <c r="F192" s="67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</row>
    <row r="193" spans="1:33" ht="15.75" customHeight="1">
      <c r="A193" s="67"/>
      <c r="B193" s="67"/>
      <c r="C193" s="67"/>
      <c r="D193" s="67"/>
      <c r="E193" s="67"/>
      <c r="F193" s="67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</row>
    <row r="194" spans="1:33" ht="15.75" customHeight="1">
      <c r="A194" s="67"/>
      <c r="B194" s="67"/>
      <c r="C194" s="67"/>
      <c r="D194" s="67"/>
      <c r="E194" s="67"/>
      <c r="F194" s="67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</row>
    <row r="195" spans="1:33" ht="15.75" customHeight="1">
      <c r="A195" s="67"/>
      <c r="B195" s="67"/>
      <c r="C195" s="67"/>
      <c r="D195" s="67"/>
      <c r="E195" s="67"/>
      <c r="F195" s="67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</row>
    <row r="196" spans="1:33" ht="15.75" customHeight="1">
      <c r="A196" s="67"/>
      <c r="B196" s="67"/>
      <c r="C196" s="67"/>
      <c r="D196" s="67"/>
      <c r="E196" s="67"/>
      <c r="F196" s="67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</row>
    <row r="197" spans="1:33" ht="15.75" customHeight="1">
      <c r="A197" s="67"/>
      <c r="B197" s="67"/>
      <c r="C197" s="67"/>
      <c r="D197" s="67"/>
      <c r="E197" s="67"/>
      <c r="F197" s="67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</row>
    <row r="198" spans="1:33" ht="15.75" customHeight="1">
      <c r="A198" s="67"/>
      <c r="B198" s="67"/>
      <c r="C198" s="67"/>
      <c r="D198" s="67"/>
      <c r="E198" s="67"/>
      <c r="F198" s="67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</row>
    <row r="199" spans="1:33" ht="15.75" customHeight="1">
      <c r="A199" s="67"/>
      <c r="B199" s="67"/>
      <c r="C199" s="67"/>
      <c r="D199" s="67"/>
      <c r="E199" s="67"/>
      <c r="F199" s="67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</row>
    <row r="200" spans="1:33" ht="15.75" customHeight="1">
      <c r="A200" s="67"/>
      <c r="B200" s="67"/>
      <c r="C200" s="67"/>
      <c r="D200" s="67"/>
      <c r="E200" s="67"/>
      <c r="F200" s="67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spans="1:33" ht="15.75" customHeight="1">
      <c r="A201" s="67"/>
      <c r="B201" s="67"/>
      <c r="C201" s="67"/>
      <c r="D201" s="67"/>
      <c r="E201" s="67"/>
      <c r="F201" s="6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spans="1:33" ht="15.75" customHeight="1">
      <c r="A202" s="67"/>
      <c r="B202" s="67"/>
      <c r="C202" s="67"/>
      <c r="D202" s="67"/>
      <c r="E202" s="67"/>
      <c r="F202" s="67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</row>
    <row r="203" spans="1:33" ht="15.75" customHeight="1">
      <c r="A203" s="67"/>
      <c r="B203" s="67"/>
      <c r="C203" s="67"/>
      <c r="D203" s="67"/>
      <c r="E203" s="67"/>
      <c r="F203" s="67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spans="1:33" ht="15.75" customHeight="1">
      <c r="A204" s="67"/>
      <c r="B204" s="67"/>
      <c r="C204" s="67"/>
      <c r="D204" s="67"/>
      <c r="E204" s="67"/>
      <c r="F204" s="67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</row>
    <row r="205" spans="1:33" ht="15.75" customHeight="1">
      <c r="A205" s="67"/>
      <c r="B205" s="67"/>
      <c r="C205" s="67"/>
      <c r="D205" s="67"/>
      <c r="E205" s="67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</row>
    <row r="206" spans="1:33" ht="15.75" customHeight="1">
      <c r="A206" s="67"/>
      <c r="B206" s="67"/>
      <c r="C206" s="67"/>
      <c r="D206" s="67"/>
      <c r="E206" s="67"/>
      <c r="F206" s="67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</row>
    <row r="207" spans="1:33" ht="15.75" customHeight="1">
      <c r="A207" s="67"/>
      <c r="B207" s="67"/>
      <c r="C207" s="67"/>
      <c r="D207" s="67"/>
      <c r="E207" s="67"/>
      <c r="F207" s="67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</row>
    <row r="208" spans="1:33" ht="15.75" customHeight="1">
      <c r="A208" s="67"/>
      <c r="B208" s="67"/>
      <c r="C208" s="67"/>
      <c r="D208" s="67"/>
      <c r="E208" s="67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</row>
    <row r="209" spans="1:33" ht="15.75" customHeight="1">
      <c r="A209" s="67"/>
      <c r="B209" s="67"/>
      <c r="C209" s="67"/>
      <c r="D209" s="67"/>
      <c r="E209" s="67"/>
      <c r="F209" s="67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</row>
    <row r="210" spans="1:33" ht="15.75" customHeight="1">
      <c r="A210" s="67"/>
      <c r="B210" s="67"/>
      <c r="C210" s="67"/>
      <c r="D210" s="67"/>
      <c r="E210" s="67"/>
      <c r="F210" s="67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</row>
    <row r="211" spans="1:33" ht="15.75" customHeight="1">
      <c r="A211" s="67"/>
      <c r="B211" s="67"/>
      <c r="C211" s="67"/>
      <c r="D211" s="67"/>
      <c r="E211" s="67"/>
      <c r="F211" s="67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</row>
    <row r="212" spans="1:33" ht="15.75" customHeight="1">
      <c r="A212" s="67"/>
      <c r="B212" s="67"/>
      <c r="C212" s="67"/>
      <c r="D212" s="67"/>
      <c r="E212" s="67"/>
      <c r="F212" s="67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</row>
    <row r="213" spans="1:33" ht="15.75" customHeight="1">
      <c r="A213" s="67"/>
      <c r="B213" s="67"/>
      <c r="C213" s="67"/>
      <c r="D213" s="67"/>
      <c r="E213" s="67"/>
      <c r="F213" s="67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</row>
    <row r="214" spans="1:33" ht="15.75" customHeight="1">
      <c r="A214" s="67"/>
      <c r="B214" s="67"/>
      <c r="C214" s="67"/>
      <c r="D214" s="67"/>
      <c r="E214" s="67"/>
      <c r="F214" s="67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</row>
    <row r="215" spans="1:33" ht="15.75" customHeight="1">
      <c r="A215" s="67"/>
      <c r="B215" s="67"/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</row>
    <row r="216" spans="1:33" ht="15.75" customHeight="1">
      <c r="A216" s="67"/>
      <c r="B216" s="67"/>
      <c r="C216" s="67"/>
      <c r="D216" s="67"/>
      <c r="E216" s="67"/>
      <c r="F216" s="67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</row>
    <row r="217" spans="1:33" ht="15.75" customHeight="1">
      <c r="A217" s="67"/>
      <c r="B217" s="67"/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</row>
    <row r="218" spans="1:33" ht="15.75" customHeight="1">
      <c r="A218" s="67"/>
      <c r="B218" s="67"/>
      <c r="C218" s="67"/>
      <c r="D218" s="67"/>
      <c r="E218" s="67"/>
      <c r="F218" s="67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</row>
    <row r="219" spans="1:33" ht="15.75" customHeight="1">
      <c r="A219" s="67"/>
      <c r="B219" s="67"/>
      <c r="C219" s="67"/>
      <c r="D219" s="67"/>
      <c r="E219" s="67"/>
      <c r="F219" s="67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</row>
    <row r="220" spans="1:33" ht="15.75" customHeight="1">
      <c r="A220" s="67"/>
      <c r="B220" s="67"/>
      <c r="C220" s="67"/>
      <c r="D220" s="67"/>
      <c r="E220" s="67"/>
      <c r="F220" s="67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</row>
    <row r="221" spans="1:33" ht="15.75" customHeight="1">
      <c r="A221" s="67"/>
      <c r="B221" s="67"/>
      <c r="C221" s="67"/>
      <c r="D221" s="67"/>
      <c r="E221" s="67"/>
      <c r="F221" s="67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</row>
    <row r="222" spans="1:33" ht="15.75" customHeight="1">
      <c r="A222" s="67"/>
      <c r="B222" s="67"/>
      <c r="C222" s="67"/>
      <c r="D222" s="67"/>
      <c r="E222" s="67"/>
      <c r="F222" s="67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</row>
    <row r="223" spans="1:33" ht="15.75" customHeight="1">
      <c r="A223" s="67"/>
      <c r="B223" s="67"/>
      <c r="C223" s="67"/>
      <c r="D223" s="67"/>
      <c r="E223" s="67"/>
      <c r="F223" s="67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</row>
    <row r="224" spans="1:33" ht="15.75" customHeight="1">
      <c r="A224" s="67"/>
      <c r="B224" s="67"/>
      <c r="C224" s="67"/>
      <c r="D224" s="67"/>
      <c r="E224" s="67"/>
      <c r="F224" s="67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</row>
    <row r="225" spans="1:33" ht="15.75" customHeight="1">
      <c r="A225" s="67"/>
      <c r="B225" s="67"/>
      <c r="C225" s="67"/>
      <c r="D225" s="67"/>
      <c r="E225" s="67"/>
      <c r="F225" s="67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</row>
    <row r="226" spans="1:33" ht="15.75" customHeight="1">
      <c r="A226" s="67"/>
      <c r="B226" s="67"/>
      <c r="C226" s="67"/>
      <c r="D226" s="67"/>
      <c r="E226" s="67"/>
      <c r="F226" s="67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</row>
    <row r="227" spans="1:33" ht="15.75" customHeight="1">
      <c r="A227" s="67"/>
      <c r="B227" s="67"/>
      <c r="C227" s="67"/>
      <c r="D227" s="67"/>
      <c r="E227" s="67"/>
      <c r="F227" s="67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</row>
    <row r="228" spans="1:33" ht="15.75" customHeight="1">
      <c r="A228" s="67"/>
      <c r="B228" s="67"/>
      <c r="C228" s="67"/>
      <c r="D228" s="67"/>
      <c r="E228" s="67"/>
      <c r="F228" s="67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</row>
    <row r="229" spans="1:33" ht="15.75" customHeight="1">
      <c r="A229" s="67"/>
      <c r="B229" s="67"/>
      <c r="C229" s="67"/>
      <c r="D229" s="67"/>
      <c r="E229" s="67"/>
      <c r="F229" s="67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</row>
    <row r="230" spans="1:33" ht="15.75" customHeight="1">
      <c r="A230" s="67"/>
      <c r="B230" s="67"/>
      <c r="C230" s="67"/>
      <c r="D230" s="67"/>
      <c r="E230" s="67"/>
      <c r="F230" s="67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</row>
    <row r="231" spans="1:33" ht="15.75" customHeight="1">
      <c r="A231" s="67"/>
      <c r="B231" s="67"/>
      <c r="C231" s="67"/>
      <c r="D231" s="67"/>
      <c r="E231" s="67"/>
      <c r="F231" s="67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</row>
    <row r="232" spans="1:33" ht="15.75" customHeight="1">
      <c r="A232" s="67"/>
      <c r="B232" s="67"/>
      <c r="C232" s="67"/>
      <c r="D232" s="67"/>
      <c r="E232" s="67"/>
      <c r="F232" s="67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</row>
    <row r="233" spans="1:33" ht="15.75" customHeight="1">
      <c r="A233" s="67"/>
      <c r="B233" s="67"/>
      <c r="C233" s="67"/>
      <c r="D233" s="67"/>
      <c r="E233" s="67"/>
      <c r="F233" s="67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</row>
    <row r="234" spans="1:33" ht="15.75" customHeight="1">
      <c r="A234" s="67"/>
      <c r="B234" s="67"/>
      <c r="C234" s="67"/>
      <c r="D234" s="67"/>
      <c r="E234" s="67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</row>
    <row r="235" spans="1:33" ht="15.75" customHeight="1">
      <c r="A235" s="67"/>
      <c r="B235" s="67"/>
      <c r="C235" s="67"/>
      <c r="D235" s="67"/>
      <c r="E235" s="67"/>
      <c r="F235" s="67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</row>
    <row r="236" spans="1:33" ht="15.75" customHeight="1">
      <c r="A236" s="67"/>
      <c r="B236" s="67"/>
      <c r="C236" s="67"/>
      <c r="D236" s="67"/>
      <c r="E236" s="67"/>
      <c r="F236" s="67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</row>
    <row r="237" spans="1:33" ht="15.75" customHeight="1">
      <c r="A237" s="67"/>
      <c r="B237" s="67"/>
      <c r="C237" s="67"/>
      <c r="D237" s="67"/>
      <c r="E237" s="67"/>
      <c r="F237" s="67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</row>
    <row r="238" spans="1:33" ht="15.75" customHeight="1">
      <c r="A238" s="67"/>
      <c r="B238" s="67"/>
      <c r="C238" s="67"/>
      <c r="D238" s="67"/>
      <c r="E238" s="67"/>
      <c r="F238" s="67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</row>
    <row r="239" spans="1:33" ht="15.75" customHeight="1">
      <c r="A239" s="67"/>
      <c r="B239" s="67"/>
      <c r="C239" s="67"/>
      <c r="D239" s="67"/>
      <c r="E239" s="67"/>
      <c r="F239" s="67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</row>
    <row r="240" spans="1:33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</row>
    <row r="241" spans="1:33" ht="15.75" customHeight="1">
      <c r="A241" s="67"/>
      <c r="B241" s="67"/>
      <c r="C241" s="67"/>
      <c r="D241" s="67"/>
      <c r="E241" s="67"/>
      <c r="F241" s="67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</row>
    <row r="242" spans="1:33" ht="15.75" customHeight="1">
      <c r="A242" s="67"/>
      <c r="B242" s="67"/>
      <c r="C242" s="67"/>
      <c r="D242" s="67"/>
      <c r="E242" s="67"/>
      <c r="F242" s="67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</row>
    <row r="243" spans="1:33" ht="15.75" customHeight="1">
      <c r="A243" s="67"/>
      <c r="B243" s="67"/>
      <c r="C243" s="67"/>
      <c r="D243" s="67"/>
      <c r="E243" s="67"/>
      <c r="F243" s="67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</row>
    <row r="244" spans="1:33" ht="15.75" customHeight="1">
      <c r="A244" s="67"/>
      <c r="B244" s="67"/>
      <c r="C244" s="67"/>
      <c r="D244" s="67"/>
      <c r="E244" s="67"/>
      <c r="F244" s="67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</row>
    <row r="245" spans="1:33" ht="15.75" customHeight="1">
      <c r="A245" s="67"/>
      <c r="B245" s="67"/>
      <c r="C245" s="67"/>
      <c r="D245" s="67"/>
      <c r="E245" s="67"/>
      <c r="F245" s="67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</row>
    <row r="246" spans="1:33" ht="15.75" customHeight="1">
      <c r="A246" s="67"/>
      <c r="B246" s="67"/>
      <c r="C246" s="67"/>
      <c r="D246" s="67"/>
      <c r="E246" s="67"/>
      <c r="F246" s="67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</row>
    <row r="247" spans="1:33" ht="15.75" customHeight="1">
      <c r="A247" s="67"/>
      <c r="B247" s="67"/>
      <c r="C247" s="67"/>
      <c r="D247" s="67"/>
      <c r="E247" s="67"/>
      <c r="F247" s="67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</row>
    <row r="248" spans="1:33" ht="15.75" customHeight="1">
      <c r="A248" s="67"/>
      <c r="B248" s="67"/>
      <c r="C248" s="67"/>
      <c r="D248" s="67"/>
      <c r="E248" s="67"/>
      <c r="F248" s="67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</row>
    <row r="249" spans="1:33" ht="15.75" customHeight="1">
      <c r="A249" s="67"/>
      <c r="B249" s="67"/>
      <c r="C249" s="67"/>
      <c r="D249" s="67"/>
      <c r="E249" s="67"/>
      <c r="F249" s="67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</row>
    <row r="250" spans="1:33" ht="15.75" customHeight="1">
      <c r="A250" s="67"/>
      <c r="B250" s="67"/>
      <c r="C250" s="67"/>
      <c r="D250" s="67"/>
      <c r="E250" s="67"/>
      <c r="F250" s="67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</row>
    <row r="251" spans="1:33" ht="15.75" customHeight="1">
      <c r="A251" s="67"/>
      <c r="B251" s="67"/>
      <c r="C251" s="67"/>
      <c r="D251" s="67"/>
      <c r="E251" s="67"/>
      <c r="F251" s="67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</row>
    <row r="252" spans="1:33" ht="15.75" customHeight="1">
      <c r="A252" s="67"/>
      <c r="B252" s="67"/>
      <c r="C252" s="67"/>
      <c r="D252" s="67"/>
      <c r="E252" s="67"/>
      <c r="F252" s="67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</row>
    <row r="253" spans="1:33" ht="15.75" customHeight="1">
      <c r="A253" s="67"/>
      <c r="B253" s="67"/>
      <c r="C253" s="67"/>
      <c r="D253" s="67"/>
      <c r="E253" s="67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</row>
    <row r="254" spans="1:33" ht="15.75" customHeight="1">
      <c r="A254" s="67"/>
      <c r="B254" s="67"/>
      <c r="C254" s="67"/>
      <c r="D254" s="67"/>
      <c r="E254" s="67"/>
      <c r="F254" s="67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</row>
    <row r="255" spans="1:33" ht="15.75" customHeight="1">
      <c r="A255" s="67"/>
      <c r="B255" s="67"/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</row>
    <row r="256" spans="1:33" ht="15.75" customHeight="1">
      <c r="A256" s="67"/>
      <c r="B256" s="67"/>
      <c r="C256" s="67"/>
      <c r="D256" s="67"/>
      <c r="E256" s="67"/>
      <c r="F256" s="67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</row>
    <row r="257" spans="1:33" ht="15.75" customHeight="1">
      <c r="A257" s="67"/>
      <c r="B257" s="67"/>
      <c r="C257" s="67"/>
      <c r="D257" s="67"/>
      <c r="E257" s="67"/>
      <c r="F257" s="67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</row>
    <row r="258" spans="1:33" ht="15.75" customHeight="1">
      <c r="A258" s="67"/>
      <c r="B258" s="67"/>
      <c r="C258" s="67"/>
      <c r="D258" s="67"/>
      <c r="E258" s="67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</row>
    <row r="259" spans="1:33" ht="15.75" customHeight="1">
      <c r="A259" s="67"/>
      <c r="B259" s="67"/>
      <c r="C259" s="67"/>
      <c r="D259" s="67"/>
      <c r="E259" s="67"/>
      <c r="F259" s="67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</row>
    <row r="260" spans="1:33" ht="15.75" customHeight="1">
      <c r="A260" s="67"/>
      <c r="B260" s="67"/>
      <c r="C260" s="67"/>
      <c r="D260" s="67"/>
      <c r="E260" s="67"/>
      <c r="F260" s="67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</row>
    <row r="261" spans="1:33" ht="15.75" customHeight="1">
      <c r="A261" s="67"/>
      <c r="B261" s="67"/>
      <c r="C261" s="67"/>
      <c r="D261" s="67"/>
      <c r="E261" s="67"/>
      <c r="F261" s="67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</row>
    <row r="262" spans="1:33" ht="15.75" customHeight="1">
      <c r="A262" s="67"/>
      <c r="B262" s="67"/>
      <c r="C262" s="67"/>
      <c r="D262" s="67"/>
      <c r="E262" s="67"/>
      <c r="F262" s="67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</row>
    <row r="263" spans="1:33" ht="15.75" customHeight="1">
      <c r="A263" s="67"/>
      <c r="B263" s="67"/>
      <c r="C263" s="67"/>
      <c r="D263" s="67"/>
      <c r="E263" s="67"/>
      <c r="F263" s="67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</row>
    <row r="264" spans="1:33" ht="15.75" customHeight="1">
      <c r="A264" s="67"/>
      <c r="B264" s="67"/>
      <c r="C264" s="67"/>
      <c r="D264" s="67"/>
      <c r="E264" s="67"/>
      <c r="F264" s="67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</row>
    <row r="265" spans="1:33" ht="15.75" customHeight="1">
      <c r="A265" s="67"/>
      <c r="B265" s="67"/>
      <c r="C265" s="67"/>
      <c r="D265" s="67"/>
      <c r="E265" s="67"/>
      <c r="F265" s="67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</row>
    <row r="266" spans="1:33" ht="15.75" customHeight="1">
      <c r="A266" s="67"/>
      <c r="B266" s="67"/>
      <c r="C266" s="67"/>
      <c r="D266" s="67"/>
      <c r="E266" s="67"/>
      <c r="F266" s="67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</row>
    <row r="267" spans="1:33" ht="15.75" customHeight="1">
      <c r="A267" s="67"/>
      <c r="B267" s="67"/>
      <c r="C267" s="67"/>
      <c r="D267" s="67"/>
      <c r="E267" s="67"/>
      <c r="F267" s="67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</row>
    <row r="268" spans="1:33" ht="15.75" customHeight="1">
      <c r="A268" s="67"/>
      <c r="B268" s="67"/>
      <c r="C268" s="67"/>
      <c r="D268" s="67"/>
      <c r="E268" s="67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</row>
    <row r="269" spans="1:33" ht="15.75" customHeight="1">
      <c r="A269" s="67"/>
      <c r="B269" s="67"/>
      <c r="C269" s="67"/>
      <c r="D269" s="67"/>
      <c r="E269" s="67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</row>
    <row r="270" spans="1:33" ht="15.75" customHeight="1">
      <c r="A270" s="67"/>
      <c r="B270" s="67"/>
      <c r="C270" s="67"/>
      <c r="D270" s="67"/>
      <c r="E270" s="67"/>
      <c r="F270" s="67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</row>
    <row r="271" spans="1:33" ht="15.75" customHeight="1">
      <c r="A271" s="67"/>
      <c r="B271" s="67"/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</row>
    <row r="272" spans="1:33" ht="15.75" customHeight="1">
      <c r="A272" s="67"/>
      <c r="B272" s="67"/>
      <c r="C272" s="67"/>
      <c r="D272" s="67"/>
      <c r="E272" s="67"/>
      <c r="F272" s="67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</row>
    <row r="273" spans="1:33" ht="15.75" customHeight="1">
      <c r="A273" s="67"/>
      <c r="B273" s="67"/>
      <c r="C273" s="67"/>
      <c r="D273" s="67"/>
      <c r="E273" s="67"/>
      <c r="F273" s="67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</row>
    <row r="274" spans="1:33" ht="15.75" customHeight="1">
      <c r="A274" s="67"/>
      <c r="B274" s="67"/>
      <c r="C274" s="67"/>
      <c r="D274" s="67"/>
      <c r="E274" s="67"/>
      <c r="F274" s="67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</row>
    <row r="275" spans="1:33" ht="15.75" customHeight="1">
      <c r="A275" s="67"/>
      <c r="B275" s="67"/>
      <c r="C275" s="67"/>
      <c r="D275" s="67"/>
      <c r="E275" s="67"/>
      <c r="F275" s="67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</row>
    <row r="276" spans="1:33" ht="15.75" customHeight="1">
      <c r="A276" s="67"/>
      <c r="B276" s="67"/>
      <c r="C276" s="67"/>
      <c r="D276" s="67"/>
      <c r="E276" s="67"/>
      <c r="F276" s="67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</row>
    <row r="277" spans="1:33" ht="15.75" customHeight="1">
      <c r="A277" s="67"/>
      <c r="B277" s="67"/>
      <c r="C277" s="67"/>
      <c r="D277" s="67"/>
      <c r="E277" s="67"/>
      <c r="F277" s="67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</row>
    <row r="278" spans="1:33" ht="15.75" customHeight="1">
      <c r="A278" s="67"/>
      <c r="B278" s="67"/>
      <c r="C278" s="67"/>
      <c r="D278" s="67"/>
      <c r="E278" s="67"/>
      <c r="F278" s="67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</row>
    <row r="279" spans="1:33" ht="15.75" customHeight="1">
      <c r="A279" s="67"/>
      <c r="B279" s="67"/>
      <c r="C279" s="67"/>
      <c r="D279" s="67"/>
      <c r="E279" s="67"/>
      <c r="F279" s="67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</row>
    <row r="280" spans="1:33" ht="15.75" customHeight="1">
      <c r="A280" s="67"/>
      <c r="B280" s="67"/>
      <c r="C280" s="67"/>
      <c r="D280" s="67"/>
      <c r="E280" s="67"/>
      <c r="F280" s="67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</row>
    <row r="281" spans="1:33" ht="15.75" customHeight="1">
      <c r="A281" s="67"/>
      <c r="B281" s="67"/>
      <c r="C281" s="67"/>
      <c r="D281" s="67"/>
      <c r="E281" s="67"/>
      <c r="F281" s="67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</row>
    <row r="282" spans="1:33" ht="15.75" customHeight="1">
      <c r="A282" s="67"/>
      <c r="B282" s="67"/>
      <c r="C282" s="67"/>
      <c r="D282" s="67"/>
      <c r="E282" s="67"/>
      <c r="F282" s="67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</row>
    <row r="283" spans="1:33" ht="15.75" customHeight="1">
      <c r="A283" s="67"/>
      <c r="B283" s="67"/>
      <c r="C283" s="67"/>
      <c r="D283" s="67"/>
      <c r="E283" s="67"/>
      <c r="F283" s="67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</row>
    <row r="284" spans="1:33" ht="15.75" customHeight="1">
      <c r="A284" s="67"/>
      <c r="B284" s="67"/>
      <c r="C284" s="67"/>
      <c r="D284" s="67"/>
      <c r="E284" s="67"/>
      <c r="F284" s="67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</row>
    <row r="285" spans="1:33" ht="15.75" customHeight="1">
      <c r="A285" s="67"/>
      <c r="B285" s="67"/>
      <c r="C285" s="67"/>
      <c r="D285" s="67"/>
      <c r="E285" s="67"/>
      <c r="F285" s="67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</row>
    <row r="286" spans="1:33" ht="15.75" customHeight="1">
      <c r="A286" s="67"/>
      <c r="B286" s="67"/>
      <c r="C286" s="67"/>
      <c r="D286" s="67"/>
      <c r="E286" s="67"/>
      <c r="F286" s="67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</row>
    <row r="287" spans="1:33" ht="15.75" customHeight="1">
      <c r="A287" s="67"/>
      <c r="B287" s="67"/>
      <c r="C287" s="67"/>
      <c r="D287" s="67"/>
      <c r="E287" s="67"/>
      <c r="F287" s="67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</row>
    <row r="288" spans="1:33" ht="15.75" customHeight="1">
      <c r="A288" s="67"/>
      <c r="B288" s="67"/>
      <c r="C288" s="67"/>
      <c r="D288" s="67"/>
      <c r="E288" s="67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</row>
    <row r="289" spans="1:33" ht="15.75" customHeight="1">
      <c r="A289" s="67"/>
      <c r="B289" s="67"/>
      <c r="C289" s="67"/>
      <c r="D289" s="67"/>
      <c r="E289" s="67"/>
      <c r="F289" s="67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</row>
    <row r="290" spans="1:33" ht="15.75" customHeight="1">
      <c r="A290" s="67"/>
      <c r="B290" s="67"/>
      <c r="C290" s="67"/>
      <c r="D290" s="67"/>
      <c r="E290" s="67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</row>
    <row r="291" spans="1:33" ht="15.75" customHeight="1">
      <c r="A291" s="67"/>
      <c r="B291" s="67"/>
      <c r="C291" s="67"/>
      <c r="D291" s="67"/>
      <c r="E291" s="67"/>
      <c r="F291" s="67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</row>
    <row r="292" spans="1:33" ht="15.75" customHeight="1">
      <c r="A292" s="67"/>
      <c r="B292" s="67"/>
      <c r="C292" s="67"/>
      <c r="D292" s="67"/>
      <c r="E292" s="67"/>
      <c r="F292" s="67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</row>
    <row r="293" spans="1:33" ht="15.75" customHeight="1">
      <c r="A293" s="67"/>
      <c r="B293" s="67"/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</row>
    <row r="294" spans="1:33" ht="15.75" customHeight="1">
      <c r="A294" s="67"/>
      <c r="B294" s="67"/>
      <c r="C294" s="67"/>
      <c r="D294" s="67"/>
      <c r="E294" s="67"/>
      <c r="F294" s="67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</row>
    <row r="295" spans="1:33" ht="15.75" customHeight="1">
      <c r="A295" s="67"/>
      <c r="B295" s="67"/>
      <c r="C295" s="67"/>
      <c r="D295" s="67"/>
      <c r="E295" s="67"/>
      <c r="F295" s="67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</row>
    <row r="296" spans="1:33" ht="15.75" customHeight="1">
      <c r="A296" s="67"/>
      <c r="B296" s="67"/>
      <c r="C296" s="67"/>
      <c r="D296" s="67"/>
      <c r="E296" s="67"/>
      <c r="F296" s="67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</row>
    <row r="297" spans="1:33" ht="15.75" customHeight="1">
      <c r="A297" s="67"/>
      <c r="B297" s="67"/>
      <c r="C297" s="67"/>
      <c r="D297" s="67"/>
      <c r="E297" s="67"/>
      <c r="F297" s="67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</row>
    <row r="298" spans="1:33" ht="15.75" customHeight="1">
      <c r="A298" s="67"/>
      <c r="B298" s="67"/>
      <c r="C298" s="67"/>
      <c r="D298" s="67"/>
      <c r="E298" s="67"/>
      <c r="F298" s="67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</row>
    <row r="299" spans="1:33" ht="15.75" customHeight="1">
      <c r="A299" s="67"/>
      <c r="B299" s="67"/>
      <c r="C299" s="67"/>
      <c r="D299" s="67"/>
      <c r="E299" s="67"/>
      <c r="F299" s="67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</row>
    <row r="300" spans="1:33" ht="15.75" customHeight="1">
      <c r="A300" s="67"/>
      <c r="B300" s="67"/>
      <c r="C300" s="67"/>
      <c r="D300" s="67"/>
      <c r="E300" s="67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</row>
    <row r="301" spans="1:33" ht="15.75" customHeight="1">
      <c r="A301" s="67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</row>
    <row r="302" spans="1:33" ht="15.75" customHeight="1">
      <c r="A302" s="67"/>
      <c r="B302" s="67"/>
      <c r="C302" s="67"/>
      <c r="D302" s="67"/>
      <c r="E302" s="67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</row>
    <row r="303" spans="1:33" ht="15.75" customHeight="1">
      <c r="A303" s="67"/>
      <c r="B303" s="67"/>
      <c r="C303" s="67"/>
      <c r="D303" s="67"/>
      <c r="E303" s="67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</row>
    <row r="304" spans="1:33" ht="15.75" customHeight="1">
      <c r="A304" s="67"/>
      <c r="B304" s="67"/>
      <c r="C304" s="67"/>
      <c r="D304" s="67"/>
      <c r="E304" s="67"/>
      <c r="F304" s="67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1:33" ht="15.75" customHeight="1">
      <c r="A305" s="67"/>
      <c r="B305" s="67"/>
      <c r="C305" s="67"/>
      <c r="D305" s="67"/>
      <c r="E305" s="67"/>
      <c r="F305" s="67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</row>
    <row r="306" spans="1:33" ht="15.75" customHeight="1">
      <c r="A306" s="67"/>
      <c r="B306" s="67"/>
      <c r="C306" s="67"/>
      <c r="D306" s="67"/>
      <c r="E306" s="67"/>
      <c r="F306" s="67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</row>
    <row r="307" spans="1:33" ht="15.75" customHeight="1">
      <c r="A307" s="67"/>
      <c r="B307" s="67"/>
      <c r="C307" s="67"/>
      <c r="D307" s="67"/>
      <c r="E307" s="67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</row>
    <row r="308" spans="1:33" ht="15.75" customHeight="1">
      <c r="A308" s="67"/>
      <c r="B308" s="67"/>
      <c r="C308" s="67"/>
      <c r="D308" s="67"/>
      <c r="E308" s="67"/>
      <c r="F308" s="67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</row>
    <row r="309" spans="1:33" ht="15.75" customHeight="1">
      <c r="A309" s="67"/>
      <c r="B309" s="67"/>
      <c r="C309" s="67"/>
      <c r="D309" s="67"/>
      <c r="E309" s="67"/>
      <c r="F309" s="67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</row>
    <row r="310" spans="1:33" ht="15.75" customHeight="1">
      <c r="A310" s="67"/>
      <c r="B310" s="67"/>
      <c r="C310" s="67"/>
      <c r="D310" s="67"/>
      <c r="E310" s="67"/>
      <c r="F310" s="67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</row>
    <row r="311" spans="1:33" ht="15.75" customHeight="1">
      <c r="A311" s="67"/>
      <c r="B311" s="67"/>
      <c r="C311" s="67"/>
      <c r="D311" s="67"/>
      <c r="E311" s="67"/>
      <c r="F311" s="67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</row>
    <row r="312" spans="1:33" ht="15.75" customHeight="1">
      <c r="A312" s="67"/>
      <c r="B312" s="67"/>
      <c r="C312" s="67"/>
      <c r="D312" s="67"/>
      <c r="E312" s="67"/>
      <c r="F312" s="67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</row>
    <row r="313" spans="1:33" ht="15.75" customHeight="1">
      <c r="A313" s="67"/>
      <c r="B313" s="67"/>
      <c r="C313" s="67"/>
      <c r="D313" s="67"/>
      <c r="E313" s="67"/>
      <c r="F313" s="67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</row>
    <row r="314" spans="1:33" ht="15.75" customHeight="1">
      <c r="A314" s="67"/>
      <c r="B314" s="67"/>
      <c r="C314" s="67"/>
      <c r="D314" s="67"/>
      <c r="E314" s="67"/>
      <c r="F314" s="67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</row>
    <row r="315" spans="1:33" ht="15.75" customHeight="1">
      <c r="A315" s="67"/>
      <c r="B315" s="67"/>
      <c r="C315" s="67"/>
      <c r="D315" s="67"/>
      <c r="E315" s="67"/>
      <c r="F315" s="67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</row>
    <row r="316" spans="1:33" ht="15.75" customHeight="1">
      <c r="A316" s="67"/>
      <c r="B316" s="67"/>
      <c r="C316" s="67"/>
      <c r="D316" s="67"/>
      <c r="E316" s="67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</row>
    <row r="317" spans="1:33" ht="15.75" customHeight="1">
      <c r="A317" s="67"/>
      <c r="B317" s="67"/>
      <c r="C317" s="67"/>
      <c r="D317" s="67"/>
      <c r="E317" s="67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</row>
    <row r="318" spans="1:33" ht="15.75" customHeight="1">
      <c r="A318" s="67"/>
      <c r="B318" s="67"/>
      <c r="C318" s="67"/>
      <c r="D318" s="67"/>
      <c r="E318" s="67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</row>
    <row r="319" spans="1:33" ht="15.75" customHeight="1">
      <c r="A319" s="67"/>
      <c r="B319" s="67"/>
      <c r="C319" s="67"/>
      <c r="D319" s="67"/>
      <c r="E319" s="67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</row>
    <row r="320" spans="1:33" ht="15.75" customHeight="1">
      <c r="A320" s="67"/>
      <c r="B320" s="67"/>
      <c r="C320" s="67"/>
      <c r="D320" s="67"/>
      <c r="E320" s="67"/>
      <c r="F320" s="67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</row>
    <row r="321" spans="1:33" ht="15.75" customHeight="1">
      <c r="A321" s="67"/>
      <c r="B321" s="67"/>
      <c r="C321" s="67"/>
      <c r="D321" s="67"/>
      <c r="E321" s="67"/>
      <c r="F321" s="67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</row>
    <row r="322" spans="1:33" ht="15.75" customHeight="1">
      <c r="A322" s="67"/>
      <c r="B322" s="67"/>
      <c r="C322" s="67"/>
      <c r="D322" s="67"/>
      <c r="E322" s="67"/>
      <c r="F322" s="67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</row>
    <row r="323" spans="1:33" ht="15.75" customHeight="1">
      <c r="A323" s="67"/>
      <c r="B323" s="67"/>
      <c r="C323" s="67"/>
      <c r="D323" s="67"/>
      <c r="E323" s="67"/>
      <c r="F323" s="67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</row>
    <row r="324" spans="1:33" ht="15.75" customHeight="1">
      <c r="A324" s="67"/>
      <c r="B324" s="67"/>
      <c r="C324" s="67"/>
      <c r="D324" s="67"/>
      <c r="E324" s="67"/>
      <c r="F324" s="67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</row>
    <row r="325" spans="1:33" ht="15.75" customHeight="1">
      <c r="A325" s="67"/>
      <c r="B325" s="67"/>
      <c r="C325" s="67"/>
      <c r="D325" s="67"/>
      <c r="E325" s="67"/>
      <c r="F325" s="67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</row>
    <row r="326" spans="1:33" ht="15.75" customHeight="1">
      <c r="A326" s="67"/>
      <c r="B326" s="67"/>
      <c r="C326" s="67"/>
      <c r="D326" s="67"/>
      <c r="E326" s="67"/>
      <c r="F326" s="67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</row>
    <row r="327" spans="1:33" ht="15.75" customHeight="1">
      <c r="A327" s="67"/>
      <c r="B327" s="67"/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</row>
    <row r="328" spans="1:33" ht="15.75" customHeight="1">
      <c r="A328" s="67"/>
      <c r="B328" s="67"/>
      <c r="C328" s="67"/>
      <c r="D328" s="67"/>
      <c r="E328" s="67"/>
      <c r="F328" s="67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</row>
    <row r="329" spans="1:33" ht="15.75" customHeight="1">
      <c r="A329" s="67"/>
      <c r="B329" s="67"/>
      <c r="C329" s="67"/>
      <c r="D329" s="67"/>
      <c r="E329" s="67"/>
      <c r="F329" s="67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</row>
    <row r="330" spans="1:33" ht="15.75" customHeight="1">
      <c r="A330" s="67"/>
      <c r="B330" s="67"/>
      <c r="C330" s="67"/>
      <c r="D330" s="67"/>
      <c r="E330" s="67"/>
      <c r="F330" s="67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</row>
    <row r="331" spans="1:33" ht="15.75" customHeight="1">
      <c r="A331" s="67"/>
      <c r="B331" s="67"/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</row>
    <row r="332" spans="1:33" ht="15.75" customHeight="1">
      <c r="A332" s="67"/>
      <c r="B332" s="67"/>
      <c r="C332" s="67"/>
      <c r="D332" s="67"/>
      <c r="E332" s="67"/>
      <c r="F332" s="67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</row>
    <row r="333" spans="1:33" ht="15.75" customHeight="1">
      <c r="A333" s="67"/>
      <c r="B333" s="67"/>
      <c r="C333" s="67"/>
      <c r="D333" s="67"/>
      <c r="E333" s="67"/>
      <c r="F333" s="67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</row>
    <row r="334" spans="1:33" ht="15.75" customHeight="1">
      <c r="A334" s="67"/>
      <c r="B334" s="67"/>
      <c r="C334" s="67"/>
      <c r="D334" s="67"/>
      <c r="E334" s="67"/>
      <c r="F334" s="67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</row>
    <row r="335" spans="1:33" ht="15.75" customHeight="1">
      <c r="A335" s="67"/>
      <c r="B335" s="67"/>
      <c r="C335" s="67"/>
      <c r="D335" s="67"/>
      <c r="E335" s="67"/>
      <c r="F335" s="67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</row>
    <row r="336" spans="1:33" ht="15.75" customHeight="1">
      <c r="A336" s="67"/>
      <c r="B336" s="67"/>
      <c r="C336" s="67"/>
      <c r="D336" s="67"/>
      <c r="E336" s="67"/>
      <c r="F336" s="67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</row>
    <row r="337" spans="1:33" ht="15.75" customHeight="1">
      <c r="A337" s="67"/>
      <c r="B337" s="67"/>
      <c r="C337" s="67"/>
      <c r="D337" s="67"/>
      <c r="E337" s="67"/>
      <c r="F337" s="67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</row>
    <row r="338" spans="1:33" ht="15.75" customHeight="1">
      <c r="A338" s="67"/>
      <c r="B338" s="67"/>
      <c r="C338" s="67"/>
      <c r="D338" s="67"/>
      <c r="E338" s="67"/>
      <c r="F338" s="67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</row>
    <row r="339" spans="1:33" ht="15.75" customHeight="1">
      <c r="A339" s="67"/>
      <c r="B339" s="67"/>
      <c r="C339" s="67"/>
      <c r="D339" s="67"/>
      <c r="E339" s="67"/>
      <c r="F339" s="67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</row>
    <row r="340" spans="1:33" ht="15.75" customHeight="1">
      <c r="A340" s="67"/>
      <c r="B340" s="67"/>
      <c r="C340" s="67"/>
      <c r="D340" s="67"/>
      <c r="E340" s="67"/>
      <c r="F340" s="67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</row>
    <row r="341" spans="1:33" ht="15.75" customHeight="1">
      <c r="A341" s="67"/>
      <c r="B341" s="67"/>
      <c r="C341" s="67"/>
      <c r="D341" s="67"/>
      <c r="E341" s="67"/>
      <c r="F341" s="67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</row>
    <row r="342" spans="1:33" ht="15.75" customHeight="1">
      <c r="A342" s="67"/>
      <c r="B342" s="67"/>
      <c r="C342" s="67"/>
      <c r="D342" s="67"/>
      <c r="E342" s="67"/>
      <c r="F342" s="67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</row>
    <row r="343" spans="1:33" ht="15.75" customHeight="1">
      <c r="A343" s="67"/>
      <c r="B343" s="67"/>
      <c r="C343" s="67"/>
      <c r="D343" s="67"/>
      <c r="E343" s="67"/>
      <c r="F343" s="67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</row>
    <row r="344" spans="1:33" ht="15.75" customHeight="1">
      <c r="A344" s="67"/>
      <c r="B344" s="67"/>
      <c r="C344" s="67"/>
      <c r="D344" s="67"/>
      <c r="E344" s="67"/>
      <c r="F344" s="67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</row>
    <row r="345" spans="1:33" ht="15.75" customHeight="1">
      <c r="A345" s="67"/>
      <c r="B345" s="67"/>
      <c r="C345" s="67"/>
      <c r="D345" s="67"/>
      <c r="E345" s="67"/>
      <c r="F345" s="67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</row>
    <row r="346" spans="1:33" ht="15.75" customHeight="1">
      <c r="A346" s="67"/>
      <c r="B346" s="67"/>
      <c r="C346" s="67"/>
      <c r="D346" s="67"/>
      <c r="E346" s="67"/>
      <c r="F346" s="67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</row>
    <row r="347" spans="1:33" ht="15.75" customHeight="1">
      <c r="A347" s="67"/>
      <c r="B347" s="67"/>
      <c r="C347" s="67"/>
      <c r="D347" s="67"/>
      <c r="E347" s="67"/>
      <c r="F347" s="67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</row>
    <row r="348" spans="1:33" ht="15.75" customHeight="1">
      <c r="A348" s="67"/>
      <c r="B348" s="67"/>
      <c r="C348" s="67"/>
      <c r="D348" s="67"/>
      <c r="E348" s="67"/>
      <c r="F348" s="67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</row>
    <row r="349" spans="1:33" ht="15.75" customHeight="1">
      <c r="A349" s="67"/>
      <c r="B349" s="67"/>
      <c r="C349" s="67"/>
      <c r="D349" s="67"/>
      <c r="E349" s="67"/>
      <c r="F349" s="67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</row>
    <row r="350" spans="1:33" ht="15.75" customHeight="1">
      <c r="A350" s="67"/>
      <c r="B350" s="67"/>
      <c r="C350" s="67"/>
      <c r="D350" s="67"/>
      <c r="E350" s="67"/>
      <c r="F350" s="67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</row>
    <row r="351" spans="1:33" ht="15.75" customHeight="1">
      <c r="A351" s="67"/>
      <c r="B351" s="67"/>
      <c r="C351" s="67"/>
      <c r="D351" s="67"/>
      <c r="E351" s="67"/>
      <c r="F351" s="67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</row>
    <row r="352" spans="1:33" ht="15.75" customHeight="1">
      <c r="A352" s="67"/>
      <c r="B352" s="67"/>
      <c r="C352" s="67"/>
      <c r="D352" s="67"/>
      <c r="E352" s="67"/>
      <c r="F352" s="67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</row>
    <row r="353" spans="1:33" ht="15.75" customHeight="1">
      <c r="A353" s="67"/>
      <c r="B353" s="67"/>
      <c r="C353" s="67"/>
      <c r="D353" s="67"/>
      <c r="E353" s="67"/>
      <c r="F353" s="67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</row>
    <row r="354" spans="1:33" ht="15.75" customHeight="1">
      <c r="A354" s="67"/>
      <c r="B354" s="67"/>
      <c r="C354" s="67"/>
      <c r="D354" s="67"/>
      <c r="E354" s="67"/>
      <c r="F354" s="67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</row>
    <row r="355" spans="1:33" ht="15.75" customHeight="1">
      <c r="A355" s="67"/>
      <c r="B355" s="67"/>
      <c r="C355" s="67"/>
      <c r="D355" s="67"/>
      <c r="E355" s="67"/>
      <c r="F355" s="67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</row>
    <row r="356" spans="1:33" ht="15.75" customHeight="1">
      <c r="A356" s="67"/>
      <c r="B356" s="67"/>
      <c r="C356" s="67"/>
      <c r="D356" s="67"/>
      <c r="E356" s="67"/>
      <c r="F356" s="67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</row>
    <row r="357" spans="1:33" ht="15.75" customHeight="1">
      <c r="A357" s="67"/>
      <c r="B357" s="67"/>
      <c r="C357" s="67"/>
      <c r="D357" s="67"/>
      <c r="E357" s="67"/>
      <c r="F357" s="67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</row>
    <row r="358" spans="1:33" ht="15.75" customHeight="1">
      <c r="A358" s="67"/>
      <c r="B358" s="67"/>
      <c r="C358" s="67"/>
      <c r="D358" s="67"/>
      <c r="E358" s="67"/>
      <c r="F358" s="67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</row>
    <row r="359" spans="1:33" ht="15.75" customHeight="1">
      <c r="A359" s="67"/>
      <c r="B359" s="67"/>
      <c r="C359" s="67"/>
      <c r="D359" s="67"/>
      <c r="E359" s="67"/>
      <c r="F359" s="67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</row>
    <row r="360" spans="1:33" ht="15.75" customHeight="1">
      <c r="A360" s="67"/>
      <c r="B360" s="67"/>
      <c r="C360" s="67"/>
      <c r="D360" s="67"/>
      <c r="E360" s="67"/>
      <c r="F360" s="67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</row>
    <row r="361" spans="1:33" ht="15.75" customHeight="1">
      <c r="A361" s="67"/>
      <c r="B361" s="67"/>
      <c r="C361" s="67"/>
      <c r="D361" s="67"/>
      <c r="E361" s="67"/>
      <c r="F361" s="67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</row>
    <row r="362" spans="1:33" ht="15.75" customHeight="1">
      <c r="A362" s="67"/>
      <c r="B362" s="67"/>
      <c r="C362" s="67"/>
      <c r="D362" s="67"/>
      <c r="E362" s="67"/>
      <c r="F362" s="67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</row>
    <row r="363" spans="1:33" ht="15.75" customHeight="1">
      <c r="A363" s="67"/>
      <c r="B363" s="67"/>
      <c r="C363" s="67"/>
      <c r="D363" s="67"/>
      <c r="E363" s="67"/>
      <c r="F363" s="67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</row>
    <row r="364" spans="1:33" ht="15.75" customHeight="1">
      <c r="A364" s="67"/>
      <c r="B364" s="67"/>
      <c r="C364" s="67"/>
      <c r="D364" s="67"/>
      <c r="E364" s="67"/>
      <c r="F364" s="67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</row>
    <row r="365" spans="1:33" ht="15.75" customHeight="1">
      <c r="A365" s="67"/>
      <c r="B365" s="67"/>
      <c r="C365" s="67"/>
      <c r="D365" s="67"/>
      <c r="E365" s="67"/>
      <c r="F365" s="67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</row>
    <row r="366" spans="1:33" ht="15.75" customHeight="1">
      <c r="A366" s="67"/>
      <c r="B366" s="67"/>
      <c r="C366" s="67"/>
      <c r="D366" s="67"/>
      <c r="E366" s="67"/>
      <c r="F366" s="67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</row>
    <row r="367" spans="1:33" ht="15.75" customHeight="1">
      <c r="A367" s="67"/>
      <c r="B367" s="67"/>
      <c r="C367" s="67"/>
      <c r="D367" s="67"/>
      <c r="E367" s="67"/>
      <c r="F367" s="67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</row>
    <row r="368" spans="1:33" ht="15.75" customHeight="1">
      <c r="A368" s="67"/>
      <c r="B368" s="67"/>
      <c r="C368" s="67"/>
      <c r="D368" s="67"/>
      <c r="E368" s="67"/>
      <c r="F368" s="67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</row>
    <row r="369" spans="1:33" ht="15.75" customHeight="1">
      <c r="A369" s="67"/>
      <c r="B369" s="67"/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</row>
    <row r="370" spans="1:33" ht="15.75" customHeight="1">
      <c r="A370" s="67"/>
      <c r="B370" s="67"/>
      <c r="C370" s="67"/>
      <c r="D370" s="67"/>
      <c r="E370" s="67"/>
      <c r="F370" s="67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</row>
    <row r="371" spans="1:33" ht="15.75" customHeight="1">
      <c r="A371" s="67"/>
      <c r="B371" s="67"/>
      <c r="C371" s="67"/>
      <c r="D371" s="67"/>
      <c r="E371" s="67"/>
      <c r="F371" s="67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</row>
    <row r="372" spans="1:33" ht="15.75" customHeight="1">
      <c r="A372" s="67"/>
      <c r="B372" s="67"/>
      <c r="C372" s="67"/>
      <c r="D372" s="67"/>
      <c r="E372" s="67"/>
      <c r="F372" s="67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</row>
    <row r="373" spans="1:33" ht="15.75" customHeight="1">
      <c r="A373" s="67"/>
      <c r="B373" s="67"/>
      <c r="C373" s="67"/>
      <c r="D373" s="67"/>
      <c r="E373" s="67"/>
      <c r="F373" s="67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</row>
    <row r="374" spans="1:33" ht="15.75" customHeight="1">
      <c r="A374" s="67"/>
      <c r="B374" s="67"/>
      <c r="C374" s="67"/>
      <c r="D374" s="67"/>
      <c r="E374" s="67"/>
      <c r="F374" s="67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</row>
    <row r="375" spans="1:33" ht="15.75" customHeight="1">
      <c r="A375" s="67"/>
      <c r="B375" s="67"/>
      <c r="C375" s="67"/>
      <c r="D375" s="67"/>
      <c r="E375" s="67"/>
      <c r="F375" s="67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</row>
    <row r="376" spans="1:33" ht="15.75" customHeight="1">
      <c r="A376" s="67"/>
      <c r="B376" s="67"/>
      <c r="C376" s="67"/>
      <c r="D376" s="67"/>
      <c r="E376" s="67"/>
      <c r="F376" s="67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</row>
    <row r="377" spans="1:33" ht="15.75" customHeight="1">
      <c r="A377" s="67"/>
      <c r="B377" s="67"/>
      <c r="C377" s="67"/>
      <c r="D377" s="67"/>
      <c r="E377" s="67"/>
      <c r="F377" s="67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</row>
    <row r="378" spans="1:33" ht="15.75" customHeight="1">
      <c r="A378" s="67"/>
      <c r="B378" s="67"/>
      <c r="C378" s="67"/>
      <c r="D378" s="67"/>
      <c r="E378" s="67"/>
      <c r="F378" s="67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</row>
    <row r="379" spans="1:33" ht="15.75" customHeight="1">
      <c r="A379" s="67"/>
      <c r="B379" s="67"/>
      <c r="C379" s="67"/>
      <c r="D379" s="67"/>
      <c r="E379" s="67"/>
      <c r="F379" s="67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</row>
    <row r="380" spans="1:33" ht="15.75" customHeight="1">
      <c r="A380" s="67"/>
      <c r="B380" s="67"/>
      <c r="C380" s="67"/>
      <c r="D380" s="67"/>
      <c r="E380" s="67"/>
      <c r="F380" s="67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</row>
    <row r="381" spans="1:33" ht="15.75" customHeight="1">
      <c r="A381" s="67"/>
      <c r="B381" s="67"/>
      <c r="C381" s="67"/>
      <c r="D381" s="67"/>
      <c r="E381" s="67"/>
      <c r="F381" s="67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</row>
    <row r="382" spans="1:33" ht="15.75" customHeight="1">
      <c r="A382" s="67"/>
      <c r="B382" s="67"/>
      <c r="C382" s="67"/>
      <c r="D382" s="67"/>
      <c r="E382" s="67"/>
      <c r="F382" s="67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</row>
    <row r="383" spans="1:33" ht="15.75" customHeight="1">
      <c r="A383" s="67"/>
      <c r="B383" s="67"/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</row>
    <row r="384" spans="1:33" ht="15.75" customHeight="1">
      <c r="A384" s="67"/>
      <c r="B384" s="67"/>
      <c r="C384" s="67"/>
      <c r="D384" s="67"/>
      <c r="E384" s="67"/>
      <c r="F384" s="67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</row>
    <row r="385" spans="1:33" ht="15.75" customHeight="1">
      <c r="A385" s="67"/>
      <c r="B385" s="67"/>
      <c r="C385" s="67"/>
      <c r="D385" s="67"/>
      <c r="E385" s="67"/>
      <c r="F385" s="67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</row>
    <row r="386" spans="1:33" ht="15.75" customHeight="1">
      <c r="A386" s="67"/>
      <c r="B386" s="67"/>
      <c r="C386" s="67"/>
      <c r="D386" s="67"/>
      <c r="E386" s="67"/>
      <c r="F386" s="67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</row>
    <row r="387" spans="1:33" ht="15.75" customHeight="1">
      <c r="A387" s="67"/>
      <c r="B387" s="67"/>
      <c r="C387" s="67"/>
      <c r="D387" s="67"/>
      <c r="E387" s="67"/>
      <c r="F387" s="67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</row>
    <row r="388" spans="1:33" ht="15.75" customHeight="1">
      <c r="A388" s="67"/>
      <c r="B388" s="67"/>
      <c r="C388" s="67"/>
      <c r="D388" s="67"/>
      <c r="E388" s="67"/>
      <c r="F388" s="67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</row>
    <row r="389" spans="1:33" ht="15.75" customHeight="1">
      <c r="A389" s="67"/>
      <c r="B389" s="67"/>
      <c r="C389" s="67"/>
      <c r="D389" s="67"/>
      <c r="E389" s="67"/>
      <c r="F389" s="67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</row>
    <row r="390" spans="1:33" ht="15.75" customHeight="1">
      <c r="A390" s="67"/>
      <c r="B390" s="67"/>
      <c r="C390" s="67"/>
      <c r="D390" s="67"/>
      <c r="E390" s="67"/>
      <c r="F390" s="67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</row>
    <row r="391" spans="1:33" ht="15.75" customHeight="1">
      <c r="A391" s="67"/>
      <c r="B391" s="67"/>
      <c r="C391" s="67"/>
      <c r="D391" s="67"/>
      <c r="E391" s="67"/>
      <c r="F391" s="67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</row>
    <row r="392" spans="1:33" ht="15.75" customHeight="1">
      <c r="A392" s="67"/>
      <c r="B392" s="67"/>
      <c r="C392" s="67"/>
      <c r="D392" s="67"/>
      <c r="E392" s="67"/>
      <c r="F392" s="67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</row>
    <row r="393" spans="1:33" ht="15.75" customHeight="1">
      <c r="A393" s="67"/>
      <c r="B393" s="67"/>
      <c r="C393" s="67"/>
      <c r="D393" s="67"/>
      <c r="E393" s="67"/>
      <c r="F393" s="67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</row>
    <row r="394" spans="1:33" ht="15.75" customHeight="1">
      <c r="A394" s="67"/>
      <c r="B394" s="67"/>
      <c r="C394" s="67"/>
      <c r="D394" s="67"/>
      <c r="E394" s="67"/>
      <c r="F394" s="67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</row>
    <row r="395" spans="1:33" ht="15.75" customHeight="1">
      <c r="A395" s="67"/>
      <c r="B395" s="67"/>
      <c r="C395" s="67"/>
      <c r="D395" s="67"/>
      <c r="E395" s="67"/>
      <c r="F395" s="67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</row>
    <row r="396" spans="1:33" ht="15.75" customHeight="1">
      <c r="A396" s="67"/>
      <c r="B396" s="67"/>
      <c r="C396" s="67"/>
      <c r="D396" s="67"/>
      <c r="E396" s="67"/>
      <c r="F396" s="67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</row>
    <row r="397" spans="1:33" ht="15.75" customHeight="1">
      <c r="A397" s="67"/>
      <c r="B397" s="67"/>
      <c r="C397" s="67"/>
      <c r="D397" s="67"/>
      <c r="E397" s="67"/>
      <c r="F397" s="67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</row>
    <row r="398" spans="1:33" ht="15.75" customHeight="1">
      <c r="A398" s="67"/>
      <c r="B398" s="67"/>
      <c r="C398" s="67"/>
      <c r="D398" s="67"/>
      <c r="E398" s="67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</row>
    <row r="399" spans="1:33" ht="15.75" customHeight="1">
      <c r="A399" s="67"/>
      <c r="B399" s="67"/>
      <c r="C399" s="67"/>
      <c r="D399" s="67"/>
      <c r="E399" s="67"/>
      <c r="F399" s="67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</row>
    <row r="400" spans="1:33" ht="15.75" customHeight="1">
      <c r="A400" s="67"/>
      <c r="B400" s="67"/>
      <c r="C400" s="67"/>
      <c r="D400" s="67"/>
      <c r="E400" s="67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</row>
    <row r="401" spans="1:33" ht="15.75" customHeight="1">
      <c r="A401" s="67"/>
      <c r="B401" s="67"/>
      <c r="C401" s="67"/>
      <c r="D401" s="67"/>
      <c r="E401" s="67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</row>
    <row r="402" spans="1:33" ht="15.75" customHeight="1">
      <c r="A402" s="67"/>
      <c r="B402" s="67"/>
      <c r="C402" s="67"/>
      <c r="D402" s="67"/>
      <c r="E402" s="67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</row>
    <row r="403" spans="1:33" ht="15.75" customHeight="1">
      <c r="A403" s="67"/>
      <c r="B403" s="67"/>
      <c r="C403" s="67"/>
      <c r="D403" s="67"/>
      <c r="E403" s="67"/>
      <c r="F403" s="67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</row>
    <row r="404" spans="1:33" ht="15.75" customHeight="1">
      <c r="A404" s="67"/>
      <c r="B404" s="67"/>
      <c r="C404" s="67"/>
      <c r="D404" s="67"/>
      <c r="E404" s="67"/>
      <c r="F404" s="67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</row>
    <row r="405" spans="1:33" ht="15.75" customHeight="1">
      <c r="A405" s="67"/>
      <c r="B405" s="67"/>
      <c r="C405" s="67"/>
      <c r="D405" s="67"/>
      <c r="E405" s="67"/>
      <c r="F405" s="67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</row>
    <row r="406" spans="1:33" ht="15.75" customHeight="1">
      <c r="A406" s="67"/>
      <c r="B406" s="67"/>
      <c r="C406" s="67"/>
      <c r="D406" s="67"/>
      <c r="E406" s="67"/>
      <c r="F406" s="67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</row>
    <row r="407" spans="1:33" ht="15.75" customHeight="1">
      <c r="A407" s="67"/>
      <c r="B407" s="67"/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</row>
    <row r="408" spans="1:33" ht="15.75" customHeight="1">
      <c r="A408" s="67"/>
      <c r="B408" s="67"/>
      <c r="C408" s="67"/>
      <c r="D408" s="67"/>
      <c r="E408" s="67"/>
      <c r="F408" s="67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</row>
    <row r="409" spans="1:33" ht="15.75" customHeight="1">
      <c r="A409" s="67"/>
      <c r="B409" s="67"/>
      <c r="C409" s="67"/>
      <c r="D409" s="67"/>
      <c r="E409" s="67"/>
      <c r="F409" s="67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</row>
    <row r="410" spans="1:33" ht="15.75" customHeight="1">
      <c r="A410" s="67"/>
      <c r="B410" s="67"/>
      <c r="C410" s="67"/>
      <c r="D410" s="67"/>
      <c r="E410" s="67"/>
      <c r="F410" s="67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</row>
    <row r="411" spans="1:33" ht="15.75" customHeight="1">
      <c r="A411" s="67"/>
      <c r="B411" s="67"/>
      <c r="C411" s="67"/>
      <c r="D411" s="67"/>
      <c r="E411" s="67"/>
      <c r="F411" s="67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</row>
    <row r="412" spans="1:33" ht="15.75" customHeight="1">
      <c r="A412" s="67"/>
      <c r="B412" s="67"/>
      <c r="C412" s="67"/>
      <c r="D412" s="67"/>
      <c r="E412" s="67"/>
      <c r="F412" s="67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</row>
    <row r="413" spans="1:33" ht="15.75" customHeight="1">
      <c r="A413" s="67"/>
      <c r="B413" s="67"/>
      <c r="C413" s="67"/>
      <c r="D413" s="67"/>
      <c r="E413" s="67"/>
      <c r="F413" s="67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</row>
    <row r="414" spans="1:33" ht="15.75" customHeight="1">
      <c r="A414" s="67"/>
      <c r="B414" s="67"/>
      <c r="C414" s="67"/>
      <c r="D414" s="67"/>
      <c r="E414" s="67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</row>
    <row r="415" spans="1:33" ht="15.75" customHeight="1">
      <c r="A415" s="67"/>
      <c r="B415" s="67"/>
      <c r="C415" s="67"/>
      <c r="D415" s="67"/>
      <c r="E415" s="67"/>
      <c r="F415" s="67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</row>
    <row r="416" spans="1:33" ht="15.75" customHeight="1">
      <c r="A416" s="67"/>
      <c r="B416" s="67"/>
      <c r="C416" s="67"/>
      <c r="D416" s="67"/>
      <c r="E416" s="67"/>
      <c r="F416" s="67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</row>
    <row r="417" spans="1:33" ht="15.75" customHeight="1">
      <c r="A417" s="67"/>
      <c r="B417" s="67"/>
      <c r="C417" s="67"/>
      <c r="D417" s="67"/>
      <c r="E417" s="67"/>
      <c r="F417" s="67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</row>
    <row r="418" spans="1:33" ht="15.75" customHeight="1">
      <c r="A418" s="67"/>
      <c r="B418" s="67"/>
      <c r="C418" s="67"/>
      <c r="D418" s="67"/>
      <c r="E418" s="67"/>
      <c r="F418" s="67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</row>
    <row r="419" spans="1:33" ht="15.75" customHeight="1">
      <c r="A419" s="67"/>
      <c r="B419" s="67"/>
      <c r="C419" s="67"/>
      <c r="D419" s="67"/>
      <c r="E419" s="67"/>
      <c r="F419" s="67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</row>
    <row r="420" spans="1:33" ht="15.75" customHeight="1">
      <c r="A420" s="67"/>
      <c r="B420" s="67"/>
      <c r="C420" s="67"/>
      <c r="D420" s="67"/>
      <c r="E420" s="67"/>
      <c r="F420" s="67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</row>
    <row r="421" spans="1:33" ht="15.75" customHeight="1">
      <c r="A421" s="67"/>
      <c r="B421" s="67"/>
      <c r="C421" s="67"/>
      <c r="D421" s="67"/>
      <c r="E421" s="67"/>
      <c r="F421" s="67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</row>
    <row r="422" spans="1:33" ht="15.75" customHeight="1">
      <c r="A422" s="67"/>
      <c r="B422" s="67"/>
      <c r="C422" s="67"/>
      <c r="D422" s="67"/>
      <c r="E422" s="67"/>
      <c r="F422" s="67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</row>
    <row r="423" spans="1:33" ht="15.75" customHeight="1">
      <c r="A423" s="67"/>
      <c r="B423" s="67"/>
      <c r="C423" s="67"/>
      <c r="D423" s="67"/>
      <c r="E423" s="67"/>
      <c r="F423" s="67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</row>
    <row r="424" spans="1:33" ht="15.75" customHeight="1">
      <c r="A424" s="67"/>
      <c r="B424" s="67"/>
      <c r="C424" s="67"/>
      <c r="D424" s="67"/>
      <c r="E424" s="67"/>
      <c r="F424" s="67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</row>
    <row r="425" spans="1:33" ht="15.75" customHeight="1">
      <c r="A425" s="67"/>
      <c r="B425" s="67"/>
      <c r="C425" s="67"/>
      <c r="D425" s="67"/>
      <c r="E425" s="67"/>
      <c r="F425" s="67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</row>
    <row r="426" spans="1:33" ht="15.75" customHeight="1">
      <c r="A426" s="67"/>
      <c r="B426" s="67"/>
      <c r="C426" s="67"/>
      <c r="D426" s="67"/>
      <c r="E426" s="67"/>
      <c r="F426" s="67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</row>
    <row r="427" spans="1:33" ht="15.75" customHeight="1">
      <c r="A427" s="67"/>
      <c r="B427" s="67"/>
      <c r="C427" s="67"/>
      <c r="D427" s="67"/>
      <c r="E427" s="67"/>
      <c r="F427" s="67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</row>
    <row r="428" spans="1:33" ht="15.75" customHeight="1">
      <c r="A428" s="67"/>
      <c r="B428" s="67"/>
      <c r="C428" s="67"/>
      <c r="D428" s="67"/>
      <c r="E428" s="67"/>
      <c r="F428" s="67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</row>
    <row r="429" spans="1:33" ht="15.75" customHeight="1">
      <c r="A429" s="67"/>
      <c r="B429" s="67"/>
      <c r="C429" s="67"/>
      <c r="D429" s="67"/>
      <c r="E429" s="67"/>
      <c r="F429" s="67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</row>
    <row r="430" spans="1:33" ht="15.75" customHeight="1">
      <c r="A430" s="67"/>
      <c r="B430" s="67"/>
      <c r="C430" s="67"/>
      <c r="D430" s="67"/>
      <c r="E430" s="67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</row>
    <row r="431" spans="1:33" ht="15.75" customHeight="1">
      <c r="A431" s="67"/>
      <c r="B431" s="67"/>
      <c r="C431" s="67"/>
      <c r="D431" s="67"/>
      <c r="E431" s="67"/>
      <c r="F431" s="67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</row>
    <row r="432" spans="1:33" ht="15.75" customHeight="1">
      <c r="A432" s="67"/>
      <c r="B432" s="67"/>
      <c r="C432" s="67"/>
      <c r="D432" s="67"/>
      <c r="E432" s="67"/>
      <c r="F432" s="67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</row>
    <row r="433" spans="1:33" ht="15.75" customHeight="1">
      <c r="A433" s="67"/>
      <c r="B433" s="67"/>
      <c r="C433" s="67"/>
      <c r="D433" s="67"/>
      <c r="E433" s="67"/>
      <c r="F433" s="67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</row>
    <row r="434" spans="1:33" ht="15.75" customHeight="1">
      <c r="A434" s="67"/>
      <c r="B434" s="67"/>
      <c r="C434" s="67"/>
      <c r="D434" s="67"/>
      <c r="E434" s="67"/>
      <c r="F434" s="67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</row>
    <row r="435" spans="1:33" ht="15.75" customHeight="1">
      <c r="A435" s="67"/>
      <c r="B435" s="67"/>
      <c r="C435" s="67"/>
      <c r="D435" s="67"/>
      <c r="E435" s="67"/>
      <c r="F435" s="67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</row>
    <row r="436" spans="1:33" ht="15.75" customHeight="1">
      <c r="A436" s="67"/>
      <c r="B436" s="67"/>
      <c r="C436" s="67"/>
      <c r="D436" s="67"/>
      <c r="E436" s="67"/>
      <c r="F436" s="67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</row>
    <row r="437" spans="1:33" ht="15.75" customHeight="1">
      <c r="A437" s="67"/>
      <c r="B437" s="67"/>
      <c r="C437" s="67"/>
      <c r="D437" s="67"/>
      <c r="E437" s="67"/>
      <c r="F437" s="67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</row>
    <row r="438" spans="1:33" ht="15.75" customHeight="1">
      <c r="A438" s="67"/>
      <c r="B438" s="67"/>
      <c r="C438" s="67"/>
      <c r="D438" s="67"/>
      <c r="E438" s="67"/>
      <c r="F438" s="67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</row>
    <row r="439" spans="1:33" ht="15.75" customHeight="1">
      <c r="A439" s="67"/>
      <c r="B439" s="67"/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</row>
    <row r="440" spans="1:33" ht="15.75" customHeight="1">
      <c r="A440" s="67"/>
      <c r="B440" s="67"/>
      <c r="C440" s="67"/>
      <c r="D440" s="67"/>
      <c r="E440" s="67"/>
      <c r="F440" s="67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</row>
    <row r="441" spans="1:33" ht="15.75" customHeight="1">
      <c r="A441" s="67"/>
      <c r="B441" s="67"/>
      <c r="C441" s="67"/>
      <c r="D441" s="67"/>
      <c r="E441" s="67"/>
      <c r="F441" s="67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</row>
    <row r="442" spans="1:33" ht="15.75" customHeight="1">
      <c r="A442" s="67"/>
      <c r="B442" s="67"/>
      <c r="C442" s="67"/>
      <c r="D442" s="67"/>
      <c r="E442" s="67"/>
      <c r="F442" s="67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</row>
    <row r="443" spans="1:33" ht="15.75" customHeight="1">
      <c r="A443" s="67"/>
      <c r="B443" s="67"/>
      <c r="C443" s="67"/>
      <c r="D443" s="67"/>
      <c r="E443" s="67"/>
      <c r="F443" s="67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</row>
    <row r="444" spans="1:33" ht="15.75" customHeight="1">
      <c r="A444" s="67"/>
      <c r="B444" s="67"/>
      <c r="C444" s="67"/>
      <c r="D444" s="67"/>
      <c r="E444" s="67"/>
      <c r="F444" s="67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</row>
    <row r="445" spans="1:33" ht="15.75" customHeight="1">
      <c r="A445" s="67"/>
      <c r="B445" s="67"/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</row>
    <row r="446" spans="1:33" ht="15.75" customHeight="1">
      <c r="A446" s="67"/>
      <c r="B446" s="67"/>
      <c r="C446" s="67"/>
      <c r="D446" s="67"/>
      <c r="E446" s="67"/>
      <c r="F446" s="67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</row>
    <row r="447" spans="1:33" ht="15.75" customHeight="1">
      <c r="A447" s="67"/>
      <c r="B447" s="67"/>
      <c r="C447" s="67"/>
      <c r="D447" s="67"/>
      <c r="E447" s="67"/>
      <c r="F447" s="67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</row>
    <row r="448" spans="1:33" ht="15.75" customHeight="1">
      <c r="A448" s="67"/>
      <c r="B448" s="67"/>
      <c r="C448" s="67"/>
      <c r="D448" s="67"/>
      <c r="E448" s="67"/>
      <c r="F448" s="67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</row>
    <row r="449" spans="1:33" ht="15.75" customHeight="1">
      <c r="A449" s="67"/>
      <c r="B449" s="67"/>
      <c r="C449" s="67"/>
      <c r="D449" s="67"/>
      <c r="E449" s="67"/>
      <c r="F449" s="67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</row>
    <row r="450" spans="1:33" ht="15.75" customHeight="1">
      <c r="A450" s="67"/>
      <c r="B450" s="67"/>
      <c r="C450" s="67"/>
      <c r="D450" s="67"/>
      <c r="E450" s="67"/>
      <c r="F450" s="67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</row>
    <row r="451" spans="1:33" ht="15.75" customHeight="1">
      <c r="A451" s="67"/>
      <c r="B451" s="67"/>
      <c r="C451" s="67"/>
      <c r="D451" s="67"/>
      <c r="E451" s="67"/>
      <c r="F451" s="67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</row>
    <row r="452" spans="1:33" ht="15.75" customHeight="1">
      <c r="A452" s="67"/>
      <c r="B452" s="67"/>
      <c r="C452" s="67"/>
      <c r="D452" s="67"/>
      <c r="E452" s="67"/>
      <c r="F452" s="67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</row>
    <row r="453" spans="1:33" ht="15.75" customHeight="1">
      <c r="A453" s="67"/>
      <c r="B453" s="67"/>
      <c r="C453" s="67"/>
      <c r="D453" s="67"/>
      <c r="E453" s="67"/>
      <c r="F453" s="67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</row>
    <row r="454" spans="1:33" ht="15.75" customHeight="1">
      <c r="A454" s="67"/>
      <c r="B454" s="67"/>
      <c r="C454" s="67"/>
      <c r="D454" s="67"/>
      <c r="E454" s="67"/>
      <c r="F454" s="67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</row>
    <row r="455" spans="1:33" ht="15.75" customHeight="1">
      <c r="A455" s="67"/>
      <c r="B455" s="67"/>
      <c r="C455" s="67"/>
      <c r="D455" s="67"/>
      <c r="E455" s="67"/>
      <c r="F455" s="67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</row>
    <row r="456" spans="1:33" ht="15.75" customHeight="1">
      <c r="A456" s="67"/>
      <c r="B456" s="67"/>
      <c r="C456" s="67"/>
      <c r="D456" s="67"/>
      <c r="E456" s="67"/>
      <c r="F456" s="67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</row>
    <row r="457" spans="1:33" ht="15.75" customHeight="1">
      <c r="A457" s="67"/>
      <c r="B457" s="67"/>
      <c r="C457" s="67"/>
      <c r="D457" s="67"/>
      <c r="E457" s="67"/>
      <c r="F457" s="67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</row>
    <row r="458" spans="1:33" ht="15.75" customHeight="1">
      <c r="A458" s="67"/>
      <c r="B458" s="67"/>
      <c r="C458" s="67"/>
      <c r="D458" s="67"/>
      <c r="E458" s="67"/>
      <c r="F458" s="67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</row>
    <row r="459" spans="1:33" ht="15.75" customHeight="1">
      <c r="A459" s="67"/>
      <c r="B459" s="67"/>
      <c r="C459" s="67"/>
      <c r="D459" s="67"/>
      <c r="E459" s="67"/>
      <c r="F459" s="67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</row>
    <row r="460" spans="1:33" ht="15.75" customHeight="1">
      <c r="A460" s="67"/>
      <c r="B460" s="67"/>
      <c r="C460" s="67"/>
      <c r="D460" s="67"/>
      <c r="E460" s="67"/>
      <c r="F460" s="67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</row>
    <row r="461" spans="1:33" ht="15.75" customHeight="1">
      <c r="A461" s="67"/>
      <c r="B461" s="67"/>
      <c r="C461" s="67"/>
      <c r="D461" s="67"/>
      <c r="E461" s="67"/>
      <c r="F461" s="67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</row>
    <row r="462" spans="1:33" ht="15.75" customHeight="1">
      <c r="A462" s="67"/>
      <c r="B462" s="67"/>
      <c r="C462" s="67"/>
      <c r="D462" s="67"/>
      <c r="E462" s="67"/>
      <c r="F462" s="67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</row>
    <row r="463" spans="1:33" ht="15.75" customHeight="1">
      <c r="A463" s="67"/>
      <c r="B463" s="67"/>
      <c r="C463" s="67"/>
      <c r="D463" s="67"/>
      <c r="E463" s="67"/>
      <c r="F463" s="67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</row>
    <row r="464" spans="1:33" ht="15.75" customHeight="1">
      <c r="A464" s="67"/>
      <c r="B464" s="67"/>
      <c r="C464" s="67"/>
      <c r="D464" s="67"/>
      <c r="E464" s="67"/>
      <c r="F464" s="67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</row>
    <row r="465" spans="1:33" ht="15.75" customHeight="1">
      <c r="A465" s="67"/>
      <c r="B465" s="67"/>
      <c r="C465" s="67"/>
      <c r="D465" s="67"/>
      <c r="E465" s="67"/>
      <c r="F465" s="67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</row>
    <row r="466" spans="1:33" ht="15.75" customHeight="1">
      <c r="A466" s="67"/>
      <c r="B466" s="67"/>
      <c r="C466" s="67"/>
      <c r="D466" s="67"/>
      <c r="E466" s="67"/>
      <c r="F466" s="67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</row>
    <row r="467" spans="1:33" ht="15.75" customHeight="1">
      <c r="A467" s="67"/>
      <c r="B467" s="67"/>
      <c r="C467" s="67"/>
      <c r="D467" s="67"/>
      <c r="E467" s="67"/>
      <c r="F467" s="67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</row>
    <row r="468" spans="1:33" ht="15.75" customHeight="1">
      <c r="A468" s="67"/>
      <c r="B468" s="67"/>
      <c r="C468" s="67"/>
      <c r="D468" s="67"/>
      <c r="E468" s="67"/>
      <c r="F468" s="67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</row>
    <row r="469" spans="1:33" ht="15.75" customHeight="1">
      <c r="A469" s="67"/>
      <c r="B469" s="67"/>
      <c r="C469" s="67"/>
      <c r="D469" s="67"/>
      <c r="E469" s="67"/>
      <c r="F469" s="67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</row>
    <row r="470" spans="1:33" ht="15.75" customHeight="1">
      <c r="A470" s="67"/>
      <c r="B470" s="67"/>
      <c r="C470" s="67"/>
      <c r="D470" s="67"/>
      <c r="E470" s="67"/>
      <c r="F470" s="67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</row>
    <row r="471" spans="1:33" ht="15.75" customHeight="1">
      <c r="A471" s="67"/>
      <c r="B471" s="67"/>
      <c r="C471" s="67"/>
      <c r="D471" s="67"/>
      <c r="E471" s="67"/>
      <c r="F471" s="67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</row>
    <row r="472" spans="1:33" ht="15.75" customHeight="1">
      <c r="A472" s="67"/>
      <c r="B472" s="67"/>
      <c r="C472" s="67"/>
      <c r="D472" s="67"/>
      <c r="E472" s="67"/>
      <c r="F472" s="67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</row>
    <row r="473" spans="1:33" ht="15.75" customHeight="1">
      <c r="A473" s="67"/>
      <c r="B473" s="67"/>
      <c r="C473" s="67"/>
      <c r="D473" s="67"/>
      <c r="E473" s="67"/>
      <c r="F473" s="67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</row>
    <row r="474" spans="1:33" ht="15.75" customHeight="1">
      <c r="A474" s="67"/>
      <c r="B474" s="67"/>
      <c r="C474" s="67"/>
      <c r="D474" s="67"/>
      <c r="E474" s="67"/>
      <c r="F474" s="67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</row>
    <row r="475" spans="1:33" ht="15.75" customHeight="1">
      <c r="A475" s="67"/>
      <c r="B475" s="67"/>
      <c r="C475" s="67"/>
      <c r="D475" s="67"/>
      <c r="E475" s="67"/>
      <c r="F475" s="67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</row>
    <row r="476" spans="1:33" ht="15.75" customHeight="1">
      <c r="A476" s="67"/>
      <c r="B476" s="67"/>
      <c r="C476" s="67"/>
      <c r="D476" s="67"/>
      <c r="E476" s="67"/>
      <c r="F476" s="67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</row>
    <row r="477" spans="1:33" ht="15.75" customHeight="1">
      <c r="A477" s="67"/>
      <c r="B477" s="67"/>
      <c r="C477" s="67"/>
      <c r="D477" s="67"/>
      <c r="E477" s="67"/>
      <c r="F477" s="67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</row>
    <row r="478" spans="1:33" ht="15.75" customHeight="1">
      <c r="A478" s="67"/>
      <c r="B478" s="67"/>
      <c r="C478" s="67"/>
      <c r="D478" s="67"/>
      <c r="E478" s="67"/>
      <c r="F478" s="67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</row>
    <row r="479" spans="1:33" ht="15.75" customHeight="1">
      <c r="A479" s="67"/>
      <c r="B479" s="67"/>
      <c r="C479" s="67"/>
      <c r="D479" s="67"/>
      <c r="E479" s="67"/>
      <c r="F479" s="67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</row>
    <row r="480" spans="1:33" ht="15.75" customHeight="1">
      <c r="A480" s="67"/>
      <c r="B480" s="67"/>
      <c r="C480" s="67"/>
      <c r="D480" s="67"/>
      <c r="E480" s="67"/>
      <c r="F480" s="67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</row>
    <row r="481" spans="1:33" ht="15.75" customHeight="1">
      <c r="A481" s="67"/>
      <c r="B481" s="67"/>
      <c r="C481" s="67"/>
      <c r="D481" s="67"/>
      <c r="E481" s="67"/>
      <c r="F481" s="67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</row>
    <row r="482" spans="1:33" ht="15.75" customHeight="1">
      <c r="A482" s="67"/>
      <c r="B482" s="67"/>
      <c r="C482" s="67"/>
      <c r="D482" s="67"/>
      <c r="E482" s="67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</row>
    <row r="483" spans="1:33" ht="15.75" customHeight="1">
      <c r="A483" s="67"/>
      <c r="B483" s="67"/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</row>
    <row r="484" spans="1:33" ht="15.75" customHeight="1">
      <c r="A484" s="67"/>
      <c r="B484" s="67"/>
      <c r="C484" s="67"/>
      <c r="D484" s="67"/>
      <c r="E484" s="67"/>
      <c r="F484" s="67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</row>
    <row r="485" spans="1:33" ht="15.75" customHeight="1">
      <c r="A485" s="67"/>
      <c r="B485" s="67"/>
      <c r="C485" s="67"/>
      <c r="D485" s="67"/>
      <c r="E485" s="67"/>
      <c r="F485" s="67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</row>
    <row r="486" spans="1:33" ht="15.75" customHeight="1">
      <c r="A486" s="67"/>
      <c r="B486" s="67"/>
      <c r="C486" s="67"/>
      <c r="D486" s="67"/>
      <c r="E486" s="67"/>
      <c r="F486" s="67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</row>
    <row r="487" spans="1:33" ht="15.75" customHeight="1">
      <c r="A487" s="67"/>
      <c r="B487" s="67"/>
      <c r="C487" s="67"/>
      <c r="D487" s="67"/>
      <c r="E487" s="67"/>
      <c r="F487" s="67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</row>
    <row r="488" spans="1:33" ht="15.75" customHeight="1">
      <c r="A488" s="67"/>
      <c r="B488" s="67"/>
      <c r="C488" s="67"/>
      <c r="D488" s="67"/>
      <c r="E488" s="67"/>
      <c r="F488" s="67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</row>
    <row r="489" spans="1:33" ht="15.75" customHeight="1">
      <c r="A489" s="67"/>
      <c r="B489" s="67"/>
      <c r="C489" s="67"/>
      <c r="D489" s="67"/>
      <c r="E489" s="67"/>
      <c r="F489" s="67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</row>
    <row r="490" spans="1:33" ht="15.75" customHeight="1">
      <c r="A490" s="67"/>
      <c r="B490" s="67"/>
      <c r="C490" s="67"/>
      <c r="D490" s="67"/>
      <c r="E490" s="67"/>
      <c r="F490" s="67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</row>
    <row r="491" spans="1:33" ht="15.75" customHeight="1">
      <c r="A491" s="67"/>
      <c r="B491" s="67"/>
      <c r="C491" s="67"/>
      <c r="D491" s="67"/>
      <c r="E491" s="67"/>
      <c r="F491" s="67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</row>
    <row r="492" spans="1:33" ht="15.75" customHeight="1">
      <c r="A492" s="67"/>
      <c r="B492" s="67"/>
      <c r="C492" s="67"/>
      <c r="D492" s="67"/>
      <c r="E492" s="67"/>
      <c r="F492" s="67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</row>
    <row r="493" spans="1:33" ht="15.75" customHeight="1">
      <c r="A493" s="67"/>
      <c r="B493" s="67"/>
      <c r="C493" s="67"/>
      <c r="D493" s="67"/>
      <c r="E493" s="67"/>
      <c r="F493" s="67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</row>
    <row r="494" spans="1:33" ht="15.75" customHeight="1">
      <c r="A494" s="67"/>
      <c r="B494" s="67"/>
      <c r="C494" s="67"/>
      <c r="D494" s="67"/>
      <c r="E494" s="67"/>
      <c r="F494" s="67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</row>
    <row r="495" spans="1:33" ht="15.75" customHeight="1">
      <c r="A495" s="67"/>
      <c r="B495" s="67"/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</row>
    <row r="496" spans="1:33" ht="15.75" customHeight="1">
      <c r="A496" s="67"/>
      <c r="B496" s="67"/>
      <c r="C496" s="67"/>
      <c r="D496" s="67"/>
      <c r="E496" s="67"/>
      <c r="F496" s="67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</row>
    <row r="497" spans="1:33" ht="15.75" customHeight="1">
      <c r="A497" s="67"/>
      <c r="B497" s="67"/>
      <c r="C497" s="67"/>
      <c r="D497" s="67"/>
      <c r="E497" s="67"/>
      <c r="F497" s="67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</row>
    <row r="498" spans="1:33" ht="15.75" customHeight="1">
      <c r="A498" s="67"/>
      <c r="B498" s="67"/>
      <c r="C498" s="67"/>
      <c r="D498" s="67"/>
      <c r="E498" s="67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</row>
    <row r="499" spans="1:33" ht="15.75" customHeight="1">
      <c r="A499" s="67"/>
      <c r="B499" s="67"/>
      <c r="C499" s="67"/>
      <c r="D499" s="67"/>
      <c r="E499" s="67"/>
      <c r="F499" s="67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</row>
    <row r="500" spans="1:33" ht="15.75" customHeight="1">
      <c r="A500" s="67"/>
      <c r="B500" s="67"/>
      <c r="C500" s="67"/>
      <c r="D500" s="67"/>
      <c r="E500" s="67"/>
      <c r="F500" s="67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</row>
    <row r="501" spans="1:33" ht="15.75" customHeight="1">
      <c r="A501" s="67"/>
      <c r="B501" s="67"/>
      <c r="C501" s="67"/>
      <c r="D501" s="67"/>
      <c r="E501" s="67"/>
      <c r="F501" s="67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</row>
    <row r="502" spans="1:33" ht="15.75" customHeight="1">
      <c r="A502" s="67"/>
      <c r="B502" s="67"/>
      <c r="C502" s="67"/>
      <c r="D502" s="67"/>
      <c r="E502" s="67"/>
      <c r="F502" s="67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</row>
    <row r="503" spans="1:33" ht="15.75" customHeight="1">
      <c r="A503" s="67"/>
      <c r="B503" s="67"/>
      <c r="C503" s="67"/>
      <c r="D503" s="67"/>
      <c r="E503" s="67"/>
      <c r="F503" s="67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</row>
    <row r="504" spans="1:33" ht="15.75" customHeight="1">
      <c r="A504" s="67"/>
      <c r="B504" s="67"/>
      <c r="C504" s="67"/>
      <c r="D504" s="67"/>
      <c r="E504" s="67"/>
      <c r="F504" s="67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</row>
    <row r="505" spans="1:33" ht="15.75" customHeight="1">
      <c r="A505" s="67"/>
      <c r="B505" s="67"/>
      <c r="C505" s="67"/>
      <c r="D505" s="67"/>
      <c r="E505" s="67"/>
      <c r="F505" s="67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</row>
    <row r="506" spans="1:33" ht="15.75" customHeight="1">
      <c r="A506" s="67"/>
      <c r="B506" s="67"/>
      <c r="C506" s="67"/>
      <c r="D506" s="67"/>
      <c r="E506" s="67"/>
      <c r="F506" s="67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</row>
    <row r="507" spans="1:33" ht="15.75" customHeight="1">
      <c r="A507" s="67"/>
      <c r="B507" s="67"/>
      <c r="C507" s="67"/>
      <c r="D507" s="67"/>
      <c r="E507" s="67"/>
      <c r="F507" s="67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</row>
    <row r="508" spans="1:33" ht="15.75" customHeight="1">
      <c r="A508" s="67"/>
      <c r="B508" s="67"/>
      <c r="C508" s="67"/>
      <c r="D508" s="67"/>
      <c r="E508" s="67"/>
      <c r="F508" s="67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</row>
    <row r="509" spans="1:33" ht="15.75" customHeight="1">
      <c r="A509" s="67"/>
      <c r="B509" s="67"/>
      <c r="C509" s="67"/>
      <c r="D509" s="67"/>
      <c r="E509" s="67"/>
      <c r="F509" s="67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</row>
    <row r="510" spans="1:33" ht="15.75" customHeight="1">
      <c r="A510" s="67"/>
      <c r="B510" s="67"/>
      <c r="C510" s="67"/>
      <c r="D510" s="67"/>
      <c r="E510" s="67"/>
      <c r="F510" s="67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</row>
    <row r="511" spans="1:33" ht="15.75" customHeight="1">
      <c r="A511" s="67"/>
      <c r="B511" s="67"/>
      <c r="C511" s="67"/>
      <c r="D511" s="67"/>
      <c r="E511" s="67"/>
      <c r="F511" s="67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</row>
    <row r="512" spans="1:33" ht="15.75" customHeight="1">
      <c r="A512" s="67"/>
      <c r="B512" s="67"/>
      <c r="C512" s="67"/>
      <c r="D512" s="67"/>
      <c r="E512" s="67"/>
      <c r="F512" s="67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</row>
    <row r="513" spans="1:33" ht="15.75" customHeight="1">
      <c r="A513" s="67"/>
      <c r="B513" s="67"/>
      <c r="C513" s="67"/>
      <c r="D513" s="67"/>
      <c r="E513" s="67"/>
      <c r="F513" s="67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</row>
    <row r="514" spans="1:33" ht="15.75" customHeight="1">
      <c r="A514" s="67"/>
      <c r="B514" s="67"/>
      <c r="C514" s="67"/>
      <c r="D514" s="67"/>
      <c r="E514" s="67"/>
      <c r="F514" s="67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</row>
    <row r="515" spans="1:33" ht="15.75" customHeight="1">
      <c r="A515" s="67"/>
      <c r="B515" s="67"/>
      <c r="C515" s="67"/>
      <c r="D515" s="67"/>
      <c r="E515" s="67"/>
      <c r="F515" s="67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</row>
    <row r="516" spans="1:33" ht="15.75" customHeight="1">
      <c r="A516" s="67"/>
      <c r="B516" s="67"/>
      <c r="C516" s="67"/>
      <c r="D516" s="67"/>
      <c r="E516" s="67"/>
      <c r="F516" s="67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</row>
    <row r="517" spans="1:33" ht="15.75" customHeight="1">
      <c r="A517" s="67"/>
      <c r="B517" s="67"/>
      <c r="C517" s="67"/>
      <c r="D517" s="67"/>
      <c r="E517" s="67"/>
      <c r="F517" s="67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</row>
    <row r="518" spans="1:33" ht="15.75" customHeight="1">
      <c r="A518" s="67"/>
      <c r="B518" s="67"/>
      <c r="C518" s="67"/>
      <c r="D518" s="67"/>
      <c r="E518" s="67"/>
      <c r="F518" s="67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</row>
    <row r="519" spans="1:33" ht="15.75" customHeight="1">
      <c r="A519" s="67"/>
      <c r="B519" s="67"/>
      <c r="C519" s="67"/>
      <c r="D519" s="67"/>
      <c r="E519" s="67"/>
      <c r="F519" s="67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</row>
    <row r="520" spans="1:33" ht="15.75" customHeight="1">
      <c r="A520" s="67"/>
      <c r="B520" s="67"/>
      <c r="C520" s="67"/>
      <c r="D520" s="67"/>
      <c r="E520" s="67"/>
      <c r="F520" s="67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</row>
    <row r="521" spans="1:33" ht="15.75" customHeight="1">
      <c r="A521" s="67"/>
      <c r="B521" s="67"/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</row>
    <row r="522" spans="1:33" ht="15.75" customHeight="1">
      <c r="A522" s="67"/>
      <c r="B522" s="67"/>
      <c r="C522" s="67"/>
      <c r="D522" s="67"/>
      <c r="E522" s="67"/>
      <c r="F522" s="67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</row>
    <row r="523" spans="1:33" ht="15.75" customHeight="1">
      <c r="A523" s="67"/>
      <c r="B523" s="67"/>
      <c r="C523" s="67"/>
      <c r="D523" s="67"/>
      <c r="E523" s="67"/>
      <c r="F523" s="67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</row>
    <row r="524" spans="1:33" ht="15.75" customHeight="1">
      <c r="A524" s="67"/>
      <c r="B524" s="67"/>
      <c r="C524" s="67"/>
      <c r="D524" s="67"/>
      <c r="E524" s="67"/>
      <c r="F524" s="67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</row>
    <row r="525" spans="1:33" ht="15.75" customHeight="1">
      <c r="A525" s="67"/>
      <c r="B525" s="67"/>
      <c r="C525" s="67"/>
      <c r="D525" s="67"/>
      <c r="E525" s="67"/>
      <c r="F525" s="67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</row>
    <row r="526" spans="1:33" ht="15.75" customHeight="1">
      <c r="A526" s="67"/>
      <c r="B526" s="67"/>
      <c r="C526" s="67"/>
      <c r="D526" s="67"/>
      <c r="E526" s="67"/>
      <c r="F526" s="67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</row>
    <row r="527" spans="1:33" ht="15.75" customHeight="1">
      <c r="A527" s="67"/>
      <c r="B527" s="67"/>
      <c r="C527" s="67"/>
      <c r="D527" s="67"/>
      <c r="E527" s="67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</row>
    <row r="528" spans="1:33" ht="15.75" customHeight="1">
      <c r="A528" s="67"/>
      <c r="B528" s="67"/>
      <c r="C528" s="67"/>
      <c r="D528" s="67"/>
      <c r="E528" s="67"/>
      <c r="F528" s="67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</row>
    <row r="529" spans="1:33" ht="15.75" customHeight="1">
      <c r="A529" s="67"/>
      <c r="B529" s="67"/>
      <c r="C529" s="67"/>
      <c r="D529" s="67"/>
      <c r="E529" s="67"/>
      <c r="F529" s="67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</row>
    <row r="530" spans="1:33" ht="15.75" customHeight="1">
      <c r="A530" s="67"/>
      <c r="B530" s="67"/>
      <c r="C530" s="67"/>
      <c r="D530" s="67"/>
      <c r="E530" s="67"/>
      <c r="F530" s="67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</row>
    <row r="531" spans="1:33" ht="15.75" customHeight="1">
      <c r="A531" s="67"/>
      <c r="B531" s="67"/>
      <c r="C531" s="67"/>
      <c r="D531" s="67"/>
      <c r="E531" s="67"/>
      <c r="F531" s="67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</row>
    <row r="532" spans="1:33" ht="15.75" customHeight="1">
      <c r="A532" s="67"/>
      <c r="B532" s="67"/>
      <c r="C532" s="67"/>
      <c r="D532" s="67"/>
      <c r="E532" s="67"/>
      <c r="F532" s="67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</row>
    <row r="533" spans="1:33" ht="15.75" customHeight="1">
      <c r="A533" s="67"/>
      <c r="B533" s="67"/>
      <c r="C533" s="67"/>
      <c r="D533" s="67"/>
      <c r="E533" s="67"/>
      <c r="F533" s="67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</row>
    <row r="534" spans="1:33" ht="15.75" customHeight="1">
      <c r="A534" s="67"/>
      <c r="B534" s="67"/>
      <c r="C534" s="67"/>
      <c r="D534" s="67"/>
      <c r="E534" s="67"/>
      <c r="F534" s="67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</row>
    <row r="535" spans="1:33" ht="15.75" customHeight="1">
      <c r="A535" s="67"/>
      <c r="B535" s="67"/>
      <c r="C535" s="67"/>
      <c r="D535" s="67"/>
      <c r="E535" s="67"/>
      <c r="F535" s="67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</row>
    <row r="536" spans="1:33" ht="15.75" customHeight="1">
      <c r="A536" s="67"/>
      <c r="B536" s="67"/>
      <c r="C536" s="67"/>
      <c r="D536" s="67"/>
      <c r="E536" s="67"/>
      <c r="F536" s="67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</row>
    <row r="537" spans="1:33" ht="15.75" customHeight="1">
      <c r="A537" s="67"/>
      <c r="B537" s="67"/>
      <c r="C537" s="67"/>
      <c r="D537" s="67"/>
      <c r="E537" s="67"/>
      <c r="F537" s="67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</row>
    <row r="538" spans="1:33" ht="15.75" customHeight="1">
      <c r="A538" s="67"/>
      <c r="B538" s="67"/>
      <c r="C538" s="67"/>
      <c r="D538" s="67"/>
      <c r="E538" s="67"/>
      <c r="F538" s="67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</row>
    <row r="539" spans="1:33" ht="15.75" customHeight="1">
      <c r="A539" s="67"/>
      <c r="B539" s="67"/>
      <c r="C539" s="67"/>
      <c r="D539" s="67"/>
      <c r="E539" s="67"/>
      <c r="F539" s="67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</row>
    <row r="540" spans="1:33" ht="15.75" customHeight="1">
      <c r="A540" s="67"/>
      <c r="B540" s="67"/>
      <c r="C540" s="67"/>
      <c r="D540" s="67"/>
      <c r="E540" s="67"/>
      <c r="F540" s="67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</row>
    <row r="541" spans="1:33" ht="15.75" customHeight="1">
      <c r="A541" s="67"/>
      <c r="B541" s="67"/>
      <c r="C541" s="67"/>
      <c r="D541" s="67"/>
      <c r="E541" s="67"/>
      <c r="F541" s="67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</row>
    <row r="542" spans="1:33" ht="15.75" customHeight="1">
      <c r="A542" s="67"/>
      <c r="B542" s="67"/>
      <c r="C542" s="67"/>
      <c r="D542" s="67"/>
      <c r="E542" s="67"/>
      <c r="F542" s="67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</row>
    <row r="543" spans="1:33" ht="15.75" customHeight="1">
      <c r="A543" s="67"/>
      <c r="B543" s="67"/>
      <c r="C543" s="67"/>
      <c r="D543" s="67"/>
      <c r="E543" s="67"/>
      <c r="F543" s="67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</row>
    <row r="544" spans="1:33" ht="15.75" customHeight="1">
      <c r="A544" s="67"/>
      <c r="B544" s="67"/>
      <c r="C544" s="67"/>
      <c r="D544" s="67"/>
      <c r="E544" s="67"/>
      <c r="F544" s="67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</row>
    <row r="545" spans="1:33" ht="15.75" customHeight="1">
      <c r="A545" s="67"/>
      <c r="B545" s="67"/>
      <c r="C545" s="67"/>
      <c r="D545" s="67"/>
      <c r="E545" s="67"/>
      <c r="F545" s="67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</row>
    <row r="546" spans="1:33" ht="15.75" customHeight="1">
      <c r="A546" s="67"/>
      <c r="B546" s="67"/>
      <c r="C546" s="67"/>
      <c r="D546" s="67"/>
      <c r="E546" s="67"/>
      <c r="F546" s="67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</row>
    <row r="547" spans="1:33" ht="15.75" customHeight="1">
      <c r="A547" s="67"/>
      <c r="B547" s="67"/>
      <c r="C547" s="67"/>
      <c r="D547" s="67"/>
      <c r="E547" s="67"/>
      <c r="F547" s="67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</row>
    <row r="548" spans="1:33" ht="15.75" customHeight="1">
      <c r="A548" s="67"/>
      <c r="B548" s="67"/>
      <c r="C548" s="67"/>
      <c r="D548" s="67"/>
      <c r="E548" s="67"/>
      <c r="F548" s="67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</row>
    <row r="549" spans="1:33" ht="15.75" customHeight="1">
      <c r="A549" s="67"/>
      <c r="B549" s="67"/>
      <c r="C549" s="67"/>
      <c r="D549" s="67"/>
      <c r="E549" s="67"/>
      <c r="F549" s="67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</row>
    <row r="550" spans="1:33" ht="15.75" customHeight="1">
      <c r="A550" s="67"/>
      <c r="B550" s="67"/>
      <c r="C550" s="67"/>
      <c r="D550" s="67"/>
      <c r="E550" s="67"/>
      <c r="F550" s="67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</row>
    <row r="551" spans="1:33" ht="15.75" customHeight="1">
      <c r="A551" s="67"/>
      <c r="B551" s="67"/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</row>
    <row r="552" spans="1:33" ht="15.75" customHeight="1">
      <c r="A552" s="67"/>
      <c r="B552" s="67"/>
      <c r="C552" s="67"/>
      <c r="D552" s="67"/>
      <c r="E552" s="67"/>
      <c r="F552" s="67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</row>
    <row r="553" spans="1:33" ht="15.75" customHeight="1">
      <c r="A553" s="67"/>
      <c r="B553" s="67"/>
      <c r="C553" s="67"/>
      <c r="D553" s="67"/>
      <c r="E553" s="67"/>
      <c r="F553" s="67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</row>
    <row r="554" spans="1:33" ht="15.75" customHeight="1">
      <c r="A554" s="67"/>
      <c r="B554" s="67"/>
      <c r="C554" s="67"/>
      <c r="D554" s="67"/>
      <c r="E554" s="67"/>
      <c r="F554" s="67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</row>
    <row r="555" spans="1:33" ht="15.75" customHeight="1">
      <c r="A555" s="67"/>
      <c r="B555" s="67"/>
      <c r="C555" s="67"/>
      <c r="D555" s="67"/>
      <c r="E555" s="67"/>
      <c r="F555" s="67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</row>
    <row r="556" spans="1:33" ht="15.75" customHeight="1">
      <c r="A556" s="67"/>
      <c r="B556" s="67"/>
      <c r="C556" s="67"/>
      <c r="D556" s="67"/>
      <c r="E556" s="67"/>
      <c r="F556" s="67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</row>
    <row r="557" spans="1:33" ht="15.75" customHeight="1">
      <c r="A557" s="67"/>
      <c r="B557" s="67"/>
      <c r="C557" s="67"/>
      <c r="D557" s="67"/>
      <c r="E557" s="67"/>
      <c r="F557" s="67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</row>
    <row r="558" spans="1:33" ht="15.75" customHeight="1">
      <c r="A558" s="67"/>
      <c r="B558" s="67"/>
      <c r="C558" s="67"/>
      <c r="D558" s="67"/>
      <c r="E558" s="67"/>
      <c r="F558" s="67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</row>
    <row r="559" spans="1:33" ht="15.75" customHeight="1">
      <c r="A559" s="67"/>
      <c r="B559" s="67"/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</row>
    <row r="560" spans="1:33" ht="15.75" customHeight="1">
      <c r="A560" s="67"/>
      <c r="B560" s="67"/>
      <c r="C560" s="67"/>
      <c r="D560" s="67"/>
      <c r="E560" s="67"/>
      <c r="F560" s="67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</row>
    <row r="561" spans="1:33" ht="15.75" customHeight="1">
      <c r="A561" s="67"/>
      <c r="B561" s="67"/>
      <c r="C561" s="67"/>
      <c r="D561" s="67"/>
      <c r="E561" s="67"/>
      <c r="F561" s="67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</row>
    <row r="562" spans="1:33" ht="15.75" customHeight="1">
      <c r="A562" s="67"/>
      <c r="B562" s="67"/>
      <c r="C562" s="67"/>
      <c r="D562" s="67"/>
      <c r="E562" s="67"/>
      <c r="F562" s="67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</row>
    <row r="563" spans="1:33" ht="15.75" customHeight="1">
      <c r="A563" s="67"/>
      <c r="B563" s="67"/>
      <c r="C563" s="67"/>
      <c r="D563" s="67"/>
      <c r="E563" s="67"/>
      <c r="F563" s="67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</row>
    <row r="564" spans="1:33" ht="15.75" customHeight="1">
      <c r="A564" s="67"/>
      <c r="B564" s="67"/>
      <c r="C564" s="67"/>
      <c r="D564" s="67"/>
      <c r="E564" s="67"/>
      <c r="F564" s="67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</row>
    <row r="565" spans="1:33" ht="15.75" customHeight="1">
      <c r="A565" s="67"/>
      <c r="B565" s="67"/>
      <c r="C565" s="67"/>
      <c r="D565" s="67"/>
      <c r="E565" s="67"/>
      <c r="F565" s="67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</row>
    <row r="566" spans="1:33" ht="15.75" customHeight="1">
      <c r="A566" s="67"/>
      <c r="B566" s="67"/>
      <c r="C566" s="67"/>
      <c r="D566" s="67"/>
      <c r="E566" s="67"/>
      <c r="F566" s="67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</row>
    <row r="567" spans="1:33" ht="15.75" customHeight="1">
      <c r="A567" s="67"/>
      <c r="B567" s="67"/>
      <c r="C567" s="67"/>
      <c r="D567" s="67"/>
      <c r="E567" s="67"/>
      <c r="F567" s="67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</row>
    <row r="568" spans="1:33" ht="15.75" customHeight="1">
      <c r="A568" s="67"/>
      <c r="B568" s="67"/>
      <c r="C568" s="67"/>
      <c r="D568" s="67"/>
      <c r="E568" s="67"/>
      <c r="F568" s="67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</row>
    <row r="569" spans="1:33" ht="15.75" customHeight="1">
      <c r="A569" s="67"/>
      <c r="B569" s="67"/>
      <c r="C569" s="67"/>
      <c r="D569" s="67"/>
      <c r="E569" s="67"/>
      <c r="F569" s="67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</row>
    <row r="570" spans="1:33" ht="15.75" customHeight="1">
      <c r="A570" s="67"/>
      <c r="B570" s="67"/>
      <c r="C570" s="67"/>
      <c r="D570" s="67"/>
      <c r="E570" s="67"/>
      <c r="F570" s="67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</row>
    <row r="571" spans="1:33" ht="15.75" customHeight="1">
      <c r="A571" s="67"/>
      <c r="B571" s="67"/>
      <c r="C571" s="67"/>
      <c r="D571" s="67"/>
      <c r="E571" s="67"/>
      <c r="F571" s="67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</row>
    <row r="572" spans="1:33" ht="15.75" customHeight="1">
      <c r="A572" s="67"/>
      <c r="B572" s="67"/>
      <c r="C572" s="67"/>
      <c r="D572" s="67"/>
      <c r="E572" s="67"/>
      <c r="F572" s="67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</row>
    <row r="573" spans="1:33" ht="15.75" customHeight="1">
      <c r="A573" s="67"/>
      <c r="B573" s="67"/>
      <c r="C573" s="67"/>
      <c r="D573" s="67"/>
      <c r="E573" s="67"/>
      <c r="F573" s="67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</row>
    <row r="574" spans="1:33" ht="15.75" customHeight="1">
      <c r="A574" s="67"/>
      <c r="B574" s="67"/>
      <c r="C574" s="67"/>
      <c r="D574" s="67"/>
      <c r="E574" s="67"/>
      <c r="F574" s="67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</row>
    <row r="575" spans="1:33" ht="15.75" customHeight="1">
      <c r="A575" s="67"/>
      <c r="B575" s="67"/>
      <c r="C575" s="67"/>
      <c r="D575" s="67"/>
      <c r="E575" s="67"/>
      <c r="F575" s="67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</row>
    <row r="576" spans="1:33" ht="15.75" customHeight="1">
      <c r="A576" s="67"/>
      <c r="B576" s="67"/>
      <c r="C576" s="67"/>
      <c r="D576" s="67"/>
      <c r="E576" s="67"/>
      <c r="F576" s="67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</row>
    <row r="577" spans="1:33" ht="15.75" customHeight="1">
      <c r="A577" s="67"/>
      <c r="B577" s="67"/>
      <c r="C577" s="67"/>
      <c r="D577" s="67"/>
      <c r="E577" s="67"/>
      <c r="F577" s="67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</row>
    <row r="578" spans="1:33" ht="15.75" customHeight="1">
      <c r="A578" s="67"/>
      <c r="B578" s="67"/>
      <c r="C578" s="67"/>
      <c r="D578" s="67"/>
      <c r="E578" s="67"/>
      <c r="F578" s="67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</row>
    <row r="579" spans="1:33" ht="15.75" customHeight="1">
      <c r="A579" s="67"/>
      <c r="B579" s="67"/>
      <c r="C579" s="67"/>
      <c r="D579" s="67"/>
      <c r="E579" s="67"/>
      <c r="F579" s="67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</row>
    <row r="580" spans="1:33" ht="15.75" customHeight="1">
      <c r="A580" s="67"/>
      <c r="B580" s="67"/>
      <c r="C580" s="67"/>
      <c r="D580" s="67"/>
      <c r="E580" s="67"/>
      <c r="F580" s="67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</row>
    <row r="581" spans="1:33" ht="15.75" customHeight="1">
      <c r="A581" s="67"/>
      <c r="B581" s="67"/>
      <c r="C581" s="67"/>
      <c r="D581" s="67"/>
      <c r="E581" s="67"/>
      <c r="F581" s="67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</row>
    <row r="582" spans="1:33" ht="15.75" customHeight="1">
      <c r="A582" s="67"/>
      <c r="B582" s="67"/>
      <c r="C582" s="67"/>
      <c r="D582" s="67"/>
      <c r="E582" s="67"/>
      <c r="F582" s="67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</row>
    <row r="583" spans="1:33" ht="15.75" customHeight="1">
      <c r="A583" s="67"/>
      <c r="B583" s="67"/>
      <c r="C583" s="67"/>
      <c r="D583" s="67"/>
      <c r="E583" s="67"/>
      <c r="F583" s="67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</row>
    <row r="584" spans="1:33" ht="15.75" customHeight="1">
      <c r="A584" s="67"/>
      <c r="B584" s="67"/>
      <c r="C584" s="67"/>
      <c r="D584" s="67"/>
      <c r="E584" s="67"/>
      <c r="F584" s="67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</row>
    <row r="585" spans="1:33" ht="15.75" customHeight="1">
      <c r="A585" s="67"/>
      <c r="B585" s="67"/>
      <c r="C585" s="67"/>
      <c r="D585" s="67"/>
      <c r="E585" s="67"/>
      <c r="F585" s="67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</row>
    <row r="586" spans="1:33" ht="15.75" customHeight="1">
      <c r="A586" s="67"/>
      <c r="B586" s="67"/>
      <c r="C586" s="67"/>
      <c r="D586" s="67"/>
      <c r="E586" s="67"/>
      <c r="F586" s="67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</row>
    <row r="587" spans="1:33" ht="15.75" customHeight="1">
      <c r="A587" s="67"/>
      <c r="B587" s="67"/>
      <c r="C587" s="67"/>
      <c r="D587" s="67"/>
      <c r="E587" s="67"/>
      <c r="F587" s="67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</row>
    <row r="588" spans="1:33" ht="15.75" customHeight="1">
      <c r="A588" s="67"/>
      <c r="B588" s="67"/>
      <c r="C588" s="67"/>
      <c r="D588" s="67"/>
      <c r="E588" s="67"/>
      <c r="F588" s="67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</row>
    <row r="589" spans="1:33" ht="15.75" customHeight="1">
      <c r="A589" s="67"/>
      <c r="B589" s="67"/>
      <c r="C589" s="67"/>
      <c r="D589" s="67"/>
      <c r="E589" s="67"/>
      <c r="F589" s="67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</row>
    <row r="590" spans="1:33" ht="15.75" customHeight="1">
      <c r="A590" s="67"/>
      <c r="B590" s="67"/>
      <c r="C590" s="67"/>
      <c r="D590" s="67"/>
      <c r="E590" s="67"/>
      <c r="F590" s="67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</row>
    <row r="591" spans="1:33" ht="15.75" customHeight="1">
      <c r="A591" s="67"/>
      <c r="B591" s="67"/>
      <c r="C591" s="67"/>
      <c r="D591" s="67"/>
      <c r="E591" s="67"/>
      <c r="F591" s="67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</row>
    <row r="592" spans="1:33" ht="15.75" customHeight="1">
      <c r="A592" s="67"/>
      <c r="B592" s="67"/>
      <c r="C592" s="67"/>
      <c r="D592" s="67"/>
      <c r="E592" s="67"/>
      <c r="F592" s="67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</row>
    <row r="593" spans="1:33" ht="15.75" customHeight="1">
      <c r="A593" s="67"/>
      <c r="B593" s="67"/>
      <c r="C593" s="67"/>
      <c r="D593" s="67"/>
      <c r="E593" s="67"/>
      <c r="F593" s="67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</row>
    <row r="594" spans="1:33" ht="15.75" customHeight="1">
      <c r="A594" s="67"/>
      <c r="B594" s="67"/>
      <c r="C594" s="67"/>
      <c r="D594" s="67"/>
      <c r="E594" s="67"/>
      <c r="F594" s="67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</row>
    <row r="595" spans="1:33" ht="15.75" customHeight="1">
      <c r="A595" s="67"/>
      <c r="B595" s="67"/>
      <c r="C595" s="67"/>
      <c r="D595" s="67"/>
      <c r="E595" s="67"/>
      <c r="F595" s="67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</row>
    <row r="596" spans="1:33" ht="15.75" customHeight="1">
      <c r="A596" s="67"/>
      <c r="B596" s="67"/>
      <c r="C596" s="67"/>
      <c r="D596" s="67"/>
      <c r="E596" s="67"/>
      <c r="F596" s="67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</row>
    <row r="597" spans="1:33" ht="15.75" customHeight="1">
      <c r="A597" s="67"/>
      <c r="B597" s="67"/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</row>
    <row r="598" spans="1:33" ht="15.75" customHeight="1">
      <c r="A598" s="67"/>
      <c r="B598" s="67"/>
      <c r="C598" s="67"/>
      <c r="D598" s="67"/>
      <c r="E598" s="67"/>
      <c r="F598" s="67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</row>
    <row r="599" spans="1:33" ht="15.75" customHeight="1">
      <c r="A599" s="67"/>
      <c r="B599" s="67"/>
      <c r="C599" s="67"/>
      <c r="D599" s="67"/>
      <c r="E599" s="67"/>
      <c r="F599" s="67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</row>
    <row r="600" spans="1:33" ht="15.75" customHeight="1">
      <c r="A600" s="67"/>
      <c r="B600" s="67"/>
      <c r="C600" s="67"/>
      <c r="D600" s="67"/>
      <c r="E600" s="67"/>
      <c r="F600" s="67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</row>
    <row r="601" spans="1:33" ht="15.75" customHeight="1">
      <c r="A601" s="67"/>
      <c r="B601" s="67"/>
      <c r="C601" s="67"/>
      <c r="D601" s="67"/>
      <c r="E601" s="67"/>
      <c r="F601" s="67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</row>
    <row r="602" spans="1:33" ht="15.75" customHeight="1">
      <c r="A602" s="67"/>
      <c r="B602" s="67"/>
      <c r="C602" s="67"/>
      <c r="D602" s="67"/>
      <c r="E602" s="67"/>
      <c r="F602" s="67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</row>
    <row r="603" spans="1:33" ht="15.75" customHeight="1">
      <c r="A603" s="67"/>
      <c r="B603" s="67"/>
      <c r="C603" s="67"/>
      <c r="D603" s="67"/>
      <c r="E603" s="67"/>
      <c r="F603" s="67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</row>
    <row r="604" spans="1:33" ht="15.75" customHeight="1">
      <c r="A604" s="67"/>
      <c r="B604" s="67"/>
      <c r="C604" s="67"/>
      <c r="D604" s="67"/>
      <c r="E604" s="67"/>
      <c r="F604" s="67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</row>
    <row r="605" spans="1:33" ht="15.75" customHeight="1">
      <c r="A605" s="67"/>
      <c r="B605" s="67"/>
      <c r="C605" s="67"/>
      <c r="D605" s="67"/>
      <c r="E605" s="67"/>
      <c r="F605" s="67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</row>
    <row r="606" spans="1:33" ht="15.75" customHeight="1">
      <c r="A606" s="67"/>
      <c r="B606" s="67"/>
      <c r="C606" s="67"/>
      <c r="D606" s="67"/>
      <c r="E606" s="67"/>
      <c r="F606" s="67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</row>
    <row r="607" spans="1:33" ht="15.75" customHeight="1">
      <c r="A607" s="67"/>
      <c r="B607" s="67"/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</row>
    <row r="608" spans="1:33" ht="15.75" customHeight="1">
      <c r="A608" s="67"/>
      <c r="B608" s="67"/>
      <c r="C608" s="67"/>
      <c r="D608" s="67"/>
      <c r="E608" s="67"/>
      <c r="F608" s="67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</row>
    <row r="609" spans="1:33" ht="15.75" customHeight="1">
      <c r="A609" s="67"/>
      <c r="B609" s="67"/>
      <c r="C609" s="67"/>
      <c r="D609" s="67"/>
      <c r="E609" s="67"/>
      <c r="F609" s="67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</row>
    <row r="610" spans="1:33" ht="15.75" customHeight="1">
      <c r="A610" s="67"/>
      <c r="B610" s="67"/>
      <c r="C610" s="67"/>
      <c r="D610" s="67"/>
      <c r="E610" s="67"/>
      <c r="F610" s="67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</row>
    <row r="611" spans="1:33" ht="15.75" customHeight="1">
      <c r="A611" s="67"/>
      <c r="B611" s="67"/>
      <c r="C611" s="67"/>
      <c r="D611" s="67"/>
      <c r="E611" s="67"/>
      <c r="F611" s="67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</row>
    <row r="612" spans="1:33" ht="15.75" customHeight="1">
      <c r="A612" s="67"/>
      <c r="B612" s="67"/>
      <c r="C612" s="67"/>
      <c r="D612" s="67"/>
      <c r="E612" s="67"/>
      <c r="F612" s="67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</row>
    <row r="613" spans="1:33" ht="15.75" customHeight="1">
      <c r="A613" s="67"/>
      <c r="B613" s="67"/>
      <c r="C613" s="67"/>
      <c r="D613" s="67"/>
      <c r="E613" s="67"/>
      <c r="F613" s="67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</row>
    <row r="614" spans="1:33" ht="15.75" customHeight="1">
      <c r="A614" s="67"/>
      <c r="B614" s="67"/>
      <c r="C614" s="67"/>
      <c r="D614" s="67"/>
      <c r="E614" s="67"/>
      <c r="F614" s="67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</row>
    <row r="615" spans="1:33" ht="15.75" customHeight="1">
      <c r="A615" s="67"/>
      <c r="B615" s="67"/>
      <c r="C615" s="67"/>
      <c r="D615" s="67"/>
      <c r="E615" s="67"/>
      <c r="F615" s="67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</row>
    <row r="616" spans="1:33" ht="15.75" customHeight="1">
      <c r="A616" s="67"/>
      <c r="B616" s="67"/>
      <c r="C616" s="67"/>
      <c r="D616" s="67"/>
      <c r="E616" s="67"/>
      <c r="F616" s="67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</row>
    <row r="617" spans="1:33" ht="15.75" customHeight="1">
      <c r="A617" s="67"/>
      <c r="B617" s="67"/>
      <c r="C617" s="67"/>
      <c r="D617" s="67"/>
      <c r="E617" s="67"/>
      <c r="F617" s="67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</row>
    <row r="618" spans="1:33" ht="15.75" customHeight="1">
      <c r="A618" s="67"/>
      <c r="B618" s="67"/>
      <c r="C618" s="67"/>
      <c r="D618" s="67"/>
      <c r="E618" s="67"/>
      <c r="F618" s="67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</row>
    <row r="619" spans="1:33" ht="15.75" customHeight="1">
      <c r="A619" s="67"/>
      <c r="B619" s="67"/>
      <c r="C619" s="67"/>
      <c r="D619" s="67"/>
      <c r="E619" s="67"/>
      <c r="F619" s="67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</row>
    <row r="620" spans="1:33" ht="15.75" customHeight="1">
      <c r="A620" s="67"/>
      <c r="B620" s="67"/>
      <c r="C620" s="67"/>
      <c r="D620" s="67"/>
      <c r="E620" s="67"/>
      <c r="F620" s="67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</row>
    <row r="621" spans="1:33" ht="15.75" customHeight="1">
      <c r="A621" s="67"/>
      <c r="B621" s="67"/>
      <c r="C621" s="67"/>
      <c r="D621" s="67"/>
      <c r="E621" s="67"/>
      <c r="F621" s="67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</row>
    <row r="622" spans="1:33" ht="15.75" customHeight="1">
      <c r="A622" s="67"/>
      <c r="B622" s="67"/>
      <c r="C622" s="67"/>
      <c r="D622" s="67"/>
      <c r="E622" s="67"/>
      <c r="F622" s="67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</row>
    <row r="623" spans="1:33" ht="15.75" customHeight="1">
      <c r="A623" s="67"/>
      <c r="B623" s="67"/>
      <c r="C623" s="67"/>
      <c r="D623" s="67"/>
      <c r="E623" s="67"/>
      <c r="F623" s="67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</row>
    <row r="624" spans="1:33" ht="15.75" customHeight="1">
      <c r="A624" s="67"/>
      <c r="B624" s="67"/>
      <c r="C624" s="67"/>
      <c r="D624" s="67"/>
      <c r="E624" s="67"/>
      <c r="F624" s="67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</row>
    <row r="625" spans="1:33" ht="15.75" customHeight="1">
      <c r="A625" s="67"/>
      <c r="B625" s="67"/>
      <c r="C625" s="67"/>
      <c r="D625" s="67"/>
      <c r="E625" s="67"/>
      <c r="F625" s="67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</row>
    <row r="626" spans="1:33" ht="15.75" customHeight="1">
      <c r="A626" s="67"/>
      <c r="B626" s="67"/>
      <c r="C626" s="67"/>
      <c r="D626" s="67"/>
      <c r="E626" s="67"/>
      <c r="F626" s="67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</row>
    <row r="627" spans="1:33" ht="15.75" customHeight="1">
      <c r="A627" s="67"/>
      <c r="B627" s="67"/>
      <c r="C627" s="67"/>
      <c r="D627" s="67"/>
      <c r="E627" s="67"/>
      <c r="F627" s="67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</row>
    <row r="628" spans="1:33" ht="15.75" customHeight="1">
      <c r="A628" s="67"/>
      <c r="B628" s="67"/>
      <c r="C628" s="67"/>
      <c r="D628" s="67"/>
      <c r="E628" s="67"/>
      <c r="F628" s="67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</row>
    <row r="629" spans="1:33" ht="15.75" customHeight="1">
      <c r="A629" s="67"/>
      <c r="B629" s="67"/>
      <c r="C629" s="67"/>
      <c r="D629" s="67"/>
      <c r="E629" s="67"/>
      <c r="F629" s="67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</row>
    <row r="630" spans="1:33" ht="15.75" customHeight="1">
      <c r="A630" s="67"/>
      <c r="B630" s="67"/>
      <c r="C630" s="67"/>
      <c r="D630" s="67"/>
      <c r="E630" s="67"/>
      <c r="F630" s="67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</row>
    <row r="631" spans="1:33" ht="15.75" customHeight="1">
      <c r="A631" s="67"/>
      <c r="B631" s="67"/>
      <c r="C631" s="67"/>
      <c r="D631" s="67"/>
      <c r="E631" s="67"/>
      <c r="F631" s="67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</row>
    <row r="632" spans="1:33" ht="15.75" customHeight="1">
      <c r="A632" s="67"/>
      <c r="B632" s="67"/>
      <c r="C632" s="67"/>
      <c r="D632" s="67"/>
      <c r="E632" s="67"/>
      <c r="F632" s="67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</row>
    <row r="633" spans="1:33" ht="15.75" customHeight="1">
      <c r="A633" s="67"/>
      <c r="B633" s="67"/>
      <c r="C633" s="67"/>
      <c r="D633" s="67"/>
      <c r="E633" s="67"/>
      <c r="F633" s="67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</row>
    <row r="634" spans="1:33" ht="15.75" customHeight="1">
      <c r="A634" s="67"/>
      <c r="B634" s="67"/>
      <c r="C634" s="67"/>
      <c r="D634" s="67"/>
      <c r="E634" s="67"/>
      <c r="F634" s="67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</row>
    <row r="635" spans="1:33" ht="15.75" customHeight="1">
      <c r="A635" s="67"/>
      <c r="B635" s="67"/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</row>
    <row r="636" spans="1:33" ht="15.75" customHeight="1">
      <c r="A636" s="67"/>
      <c r="B636" s="67"/>
      <c r="C636" s="67"/>
      <c r="D636" s="67"/>
      <c r="E636" s="67"/>
      <c r="F636" s="67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</row>
    <row r="637" spans="1:33" ht="15.75" customHeight="1">
      <c r="A637" s="67"/>
      <c r="B637" s="67"/>
      <c r="C637" s="67"/>
      <c r="D637" s="67"/>
      <c r="E637" s="67"/>
      <c r="F637" s="67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</row>
    <row r="638" spans="1:33" ht="15.75" customHeight="1">
      <c r="A638" s="67"/>
      <c r="B638" s="67"/>
      <c r="C638" s="67"/>
      <c r="D638" s="67"/>
      <c r="E638" s="67"/>
      <c r="F638" s="67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</row>
    <row r="639" spans="1:33" ht="15.75" customHeight="1">
      <c r="A639" s="67"/>
      <c r="B639" s="67"/>
      <c r="C639" s="67"/>
      <c r="D639" s="67"/>
      <c r="E639" s="67"/>
      <c r="F639" s="67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</row>
    <row r="640" spans="1:33" ht="15.75" customHeight="1">
      <c r="A640" s="67"/>
      <c r="B640" s="67"/>
      <c r="C640" s="67"/>
      <c r="D640" s="67"/>
      <c r="E640" s="67"/>
      <c r="F640" s="67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</row>
    <row r="641" spans="1:33" ht="15.75" customHeight="1">
      <c r="A641" s="67"/>
      <c r="B641" s="67"/>
      <c r="C641" s="67"/>
      <c r="D641" s="67"/>
      <c r="E641" s="67"/>
      <c r="F641" s="67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</row>
    <row r="642" spans="1:33" ht="15.75" customHeight="1">
      <c r="A642" s="67"/>
      <c r="B642" s="67"/>
      <c r="C642" s="67"/>
      <c r="D642" s="67"/>
      <c r="E642" s="67"/>
      <c r="F642" s="67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</row>
    <row r="643" spans="1:33" ht="15.75" customHeight="1">
      <c r="A643" s="67"/>
      <c r="B643" s="67"/>
      <c r="C643" s="67"/>
      <c r="D643" s="67"/>
      <c r="E643" s="67"/>
      <c r="F643" s="67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</row>
    <row r="644" spans="1:33" ht="15.75" customHeight="1">
      <c r="A644" s="67"/>
      <c r="B644" s="67"/>
      <c r="C644" s="67"/>
      <c r="D644" s="67"/>
      <c r="E644" s="67"/>
      <c r="F644" s="67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</row>
    <row r="645" spans="1:33" ht="15.75" customHeight="1">
      <c r="A645" s="67"/>
      <c r="B645" s="67"/>
      <c r="C645" s="67"/>
      <c r="D645" s="67"/>
      <c r="E645" s="67"/>
      <c r="F645" s="67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</row>
    <row r="646" spans="1:33" ht="15.75" customHeight="1">
      <c r="A646" s="67"/>
      <c r="B646" s="67"/>
      <c r="C646" s="67"/>
      <c r="D646" s="67"/>
      <c r="E646" s="67"/>
      <c r="F646" s="67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</row>
    <row r="647" spans="1:33" ht="15.75" customHeight="1">
      <c r="A647" s="67"/>
      <c r="B647" s="67"/>
      <c r="C647" s="67"/>
      <c r="D647" s="67"/>
      <c r="E647" s="67"/>
      <c r="F647" s="67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</row>
    <row r="648" spans="1:33" ht="15.75" customHeight="1">
      <c r="A648" s="67"/>
      <c r="B648" s="67"/>
      <c r="C648" s="67"/>
      <c r="D648" s="67"/>
      <c r="E648" s="67"/>
      <c r="F648" s="67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</row>
    <row r="649" spans="1:33" ht="15.75" customHeight="1">
      <c r="A649" s="67"/>
      <c r="B649" s="67"/>
      <c r="C649" s="67"/>
      <c r="D649" s="67"/>
      <c r="E649" s="67"/>
      <c r="F649" s="67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</row>
    <row r="650" spans="1:33" ht="15.75" customHeight="1">
      <c r="A650" s="67"/>
      <c r="B650" s="67"/>
      <c r="C650" s="67"/>
      <c r="D650" s="67"/>
      <c r="E650" s="67"/>
      <c r="F650" s="67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</row>
    <row r="651" spans="1:33" ht="15.75" customHeight="1">
      <c r="A651" s="67"/>
      <c r="B651" s="67"/>
      <c r="C651" s="67"/>
      <c r="D651" s="67"/>
      <c r="E651" s="67"/>
      <c r="F651" s="67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</row>
    <row r="652" spans="1:33" ht="15.75" customHeight="1">
      <c r="A652" s="67"/>
      <c r="B652" s="67"/>
      <c r="C652" s="67"/>
      <c r="D652" s="67"/>
      <c r="E652" s="67"/>
      <c r="F652" s="67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</row>
    <row r="653" spans="1:33" ht="15.75" customHeight="1">
      <c r="A653" s="67"/>
      <c r="B653" s="67"/>
      <c r="C653" s="67"/>
      <c r="D653" s="67"/>
      <c r="E653" s="67"/>
      <c r="F653" s="67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</row>
    <row r="654" spans="1:33" ht="15.75" customHeight="1">
      <c r="A654" s="67"/>
      <c r="B654" s="67"/>
      <c r="C654" s="67"/>
      <c r="D654" s="67"/>
      <c r="E654" s="67"/>
      <c r="F654" s="67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</row>
    <row r="655" spans="1:33" ht="15.75" customHeight="1">
      <c r="A655" s="67"/>
      <c r="B655" s="67"/>
      <c r="C655" s="67"/>
      <c r="D655" s="67"/>
      <c r="E655" s="67"/>
      <c r="F655" s="67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</row>
    <row r="656" spans="1:33" ht="15.75" customHeight="1">
      <c r="A656" s="67"/>
      <c r="B656" s="67"/>
      <c r="C656" s="67"/>
      <c r="D656" s="67"/>
      <c r="E656" s="67"/>
      <c r="F656" s="67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</row>
    <row r="657" spans="1:33" ht="15.75" customHeight="1">
      <c r="A657" s="67"/>
      <c r="B657" s="67"/>
      <c r="C657" s="67"/>
      <c r="D657" s="67"/>
      <c r="E657" s="67"/>
      <c r="F657" s="67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</row>
    <row r="658" spans="1:33" ht="15.75" customHeight="1">
      <c r="A658" s="67"/>
      <c r="B658" s="67"/>
      <c r="C658" s="67"/>
      <c r="D658" s="67"/>
      <c r="E658" s="67"/>
      <c r="F658" s="67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</row>
    <row r="659" spans="1:33" ht="15.75" customHeight="1">
      <c r="A659" s="67"/>
      <c r="B659" s="67"/>
      <c r="C659" s="67"/>
      <c r="D659" s="67"/>
      <c r="E659" s="67"/>
      <c r="F659" s="67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</row>
    <row r="660" spans="1:33" ht="15.75" customHeight="1">
      <c r="A660" s="67"/>
      <c r="B660" s="67"/>
      <c r="C660" s="67"/>
      <c r="D660" s="67"/>
      <c r="E660" s="67"/>
      <c r="F660" s="67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</row>
    <row r="661" spans="1:33" ht="15.75" customHeight="1">
      <c r="A661" s="67"/>
      <c r="B661" s="67"/>
      <c r="C661" s="67"/>
      <c r="D661" s="67"/>
      <c r="E661" s="67"/>
      <c r="F661" s="67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</row>
    <row r="662" spans="1:33" ht="15.75" customHeight="1">
      <c r="A662" s="67"/>
      <c r="B662" s="67"/>
      <c r="C662" s="67"/>
      <c r="D662" s="67"/>
      <c r="E662" s="67"/>
      <c r="F662" s="67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</row>
    <row r="663" spans="1:33" ht="15.75" customHeight="1">
      <c r="A663" s="67"/>
      <c r="B663" s="67"/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</row>
    <row r="664" spans="1:33" ht="15.75" customHeight="1">
      <c r="A664" s="67"/>
      <c r="B664" s="67"/>
      <c r="C664" s="67"/>
      <c r="D664" s="67"/>
      <c r="E664" s="67"/>
      <c r="F664" s="67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</row>
    <row r="665" spans="1:33" ht="15.75" customHeight="1">
      <c r="A665" s="67"/>
      <c r="B665" s="67"/>
      <c r="C665" s="67"/>
      <c r="D665" s="67"/>
      <c r="E665" s="67"/>
      <c r="F665" s="67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</row>
    <row r="666" spans="1:33" ht="15.75" customHeight="1">
      <c r="A666" s="67"/>
      <c r="B666" s="67"/>
      <c r="C666" s="67"/>
      <c r="D666" s="67"/>
      <c r="E666" s="67"/>
      <c r="F666" s="67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</row>
    <row r="667" spans="1:33" ht="15.75" customHeight="1">
      <c r="A667" s="67"/>
      <c r="B667" s="67"/>
      <c r="C667" s="67"/>
      <c r="D667" s="67"/>
      <c r="E667" s="67"/>
      <c r="F667" s="67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</row>
    <row r="668" spans="1:33" ht="15.75" customHeight="1">
      <c r="A668" s="67"/>
      <c r="B668" s="67"/>
      <c r="C668" s="67"/>
      <c r="D668" s="67"/>
      <c r="E668" s="67"/>
      <c r="F668" s="67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</row>
    <row r="669" spans="1:33" ht="15.75" customHeight="1">
      <c r="A669" s="67"/>
      <c r="B669" s="67"/>
      <c r="C669" s="67"/>
      <c r="D669" s="67"/>
      <c r="E669" s="67"/>
      <c r="F669" s="67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</row>
    <row r="670" spans="1:33" ht="15.75" customHeight="1">
      <c r="A670" s="67"/>
      <c r="B670" s="67"/>
      <c r="C670" s="67"/>
      <c r="D670" s="67"/>
      <c r="E670" s="67"/>
      <c r="F670" s="67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</row>
    <row r="671" spans="1:33" ht="15.75" customHeight="1">
      <c r="A671" s="67"/>
      <c r="B671" s="67"/>
      <c r="C671" s="67"/>
      <c r="D671" s="67"/>
      <c r="E671" s="67"/>
      <c r="F671" s="67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</row>
    <row r="672" spans="1:33" ht="15.75" customHeight="1">
      <c r="A672" s="67"/>
      <c r="B672" s="67"/>
      <c r="C672" s="67"/>
      <c r="D672" s="67"/>
      <c r="E672" s="67"/>
      <c r="F672" s="67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</row>
    <row r="673" spans="1:33" ht="15.75" customHeight="1">
      <c r="A673" s="67"/>
      <c r="B673" s="67"/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</row>
    <row r="674" spans="1:33" ht="15.75" customHeight="1">
      <c r="A674" s="67"/>
      <c r="B674" s="67"/>
      <c r="C674" s="67"/>
      <c r="D674" s="67"/>
      <c r="E674" s="67"/>
      <c r="F674" s="67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</row>
    <row r="675" spans="1:33" ht="15.75" customHeight="1">
      <c r="A675" s="67"/>
      <c r="B675" s="67"/>
      <c r="C675" s="67"/>
      <c r="D675" s="67"/>
      <c r="E675" s="67"/>
      <c r="F675" s="67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</row>
    <row r="676" spans="1:33" ht="15.75" customHeight="1">
      <c r="A676" s="67"/>
      <c r="B676" s="67"/>
      <c r="C676" s="67"/>
      <c r="D676" s="67"/>
      <c r="E676" s="67"/>
      <c r="F676" s="67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</row>
    <row r="677" spans="1:33" ht="15.75" customHeight="1">
      <c r="A677" s="67"/>
      <c r="B677" s="67"/>
      <c r="C677" s="67"/>
      <c r="D677" s="67"/>
      <c r="E677" s="67"/>
      <c r="F677" s="67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</row>
    <row r="678" spans="1:33" ht="15.75" customHeight="1">
      <c r="A678" s="67"/>
      <c r="B678" s="67"/>
      <c r="C678" s="67"/>
      <c r="D678" s="67"/>
      <c r="E678" s="67"/>
      <c r="F678" s="67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</row>
    <row r="679" spans="1:33" ht="15.75" customHeight="1">
      <c r="A679" s="67"/>
      <c r="B679" s="67"/>
      <c r="C679" s="67"/>
      <c r="D679" s="67"/>
      <c r="E679" s="67"/>
      <c r="F679" s="67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</row>
    <row r="680" spans="1:33" ht="15.75" customHeight="1">
      <c r="A680" s="67"/>
      <c r="B680" s="67"/>
      <c r="C680" s="67"/>
      <c r="D680" s="67"/>
      <c r="E680" s="67"/>
      <c r="F680" s="67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</row>
    <row r="681" spans="1:33" ht="15.75" customHeight="1">
      <c r="A681" s="67"/>
      <c r="B681" s="67"/>
      <c r="C681" s="67"/>
      <c r="D681" s="67"/>
      <c r="E681" s="67"/>
      <c r="F681" s="67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</row>
    <row r="682" spans="1:33" ht="15.75" customHeight="1">
      <c r="A682" s="67"/>
      <c r="B682" s="67"/>
      <c r="C682" s="67"/>
      <c r="D682" s="67"/>
      <c r="E682" s="67"/>
      <c r="F682" s="67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</row>
    <row r="683" spans="1:33" ht="15.75" customHeight="1">
      <c r="A683" s="67"/>
      <c r="B683" s="67"/>
      <c r="C683" s="67"/>
      <c r="D683" s="67"/>
      <c r="E683" s="67"/>
      <c r="F683" s="67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</row>
    <row r="684" spans="1:33" ht="15.75" customHeight="1">
      <c r="A684" s="67"/>
      <c r="B684" s="67"/>
      <c r="C684" s="67"/>
      <c r="D684" s="67"/>
      <c r="E684" s="67"/>
      <c r="F684" s="67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</row>
    <row r="685" spans="1:33" ht="15.75" customHeight="1">
      <c r="A685" s="67"/>
      <c r="B685" s="67"/>
      <c r="C685" s="67"/>
      <c r="D685" s="67"/>
      <c r="E685" s="67"/>
      <c r="F685" s="67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</row>
    <row r="686" spans="1:33" ht="15.75" customHeight="1">
      <c r="A686" s="67"/>
      <c r="B686" s="67"/>
      <c r="C686" s="67"/>
      <c r="D686" s="67"/>
      <c r="E686" s="67"/>
      <c r="F686" s="67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</row>
    <row r="687" spans="1:33" ht="15.75" customHeight="1">
      <c r="A687" s="67"/>
      <c r="B687" s="67"/>
      <c r="C687" s="67"/>
      <c r="D687" s="67"/>
      <c r="E687" s="67"/>
      <c r="F687" s="67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</row>
    <row r="688" spans="1:33" ht="15.75" customHeight="1">
      <c r="A688" s="67"/>
      <c r="B688" s="67"/>
      <c r="C688" s="67"/>
      <c r="D688" s="67"/>
      <c r="E688" s="67"/>
      <c r="F688" s="67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</row>
    <row r="689" spans="1:33" ht="15.75" customHeight="1">
      <c r="A689" s="67"/>
      <c r="B689" s="67"/>
      <c r="C689" s="67"/>
      <c r="D689" s="67"/>
      <c r="E689" s="67"/>
      <c r="F689" s="67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</row>
    <row r="690" spans="1:33" ht="15.75" customHeight="1">
      <c r="A690" s="67"/>
      <c r="B690" s="67"/>
      <c r="C690" s="67"/>
      <c r="D690" s="67"/>
      <c r="E690" s="67"/>
      <c r="F690" s="67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</row>
    <row r="691" spans="1:33" ht="15.75" customHeight="1">
      <c r="A691" s="67"/>
      <c r="B691" s="67"/>
      <c r="C691" s="67"/>
      <c r="D691" s="67"/>
      <c r="E691" s="67"/>
      <c r="F691" s="67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</row>
    <row r="692" spans="1:33" ht="15.75" customHeight="1">
      <c r="A692" s="67"/>
      <c r="B692" s="67"/>
      <c r="C692" s="67"/>
      <c r="D692" s="67"/>
      <c r="E692" s="67"/>
      <c r="F692" s="67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</row>
    <row r="693" spans="1:33" ht="15.75" customHeight="1">
      <c r="A693" s="67"/>
      <c r="B693" s="67"/>
      <c r="C693" s="67"/>
      <c r="D693" s="67"/>
      <c r="E693" s="67"/>
      <c r="F693" s="67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</row>
    <row r="694" spans="1:33" ht="15.75" customHeight="1">
      <c r="A694" s="67"/>
      <c r="B694" s="67"/>
      <c r="C694" s="67"/>
      <c r="D694" s="67"/>
      <c r="E694" s="67"/>
      <c r="F694" s="67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</row>
    <row r="695" spans="1:33" ht="15.75" customHeight="1">
      <c r="A695" s="67"/>
      <c r="B695" s="67"/>
      <c r="C695" s="67"/>
      <c r="D695" s="67"/>
      <c r="E695" s="67"/>
      <c r="F695" s="67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</row>
    <row r="696" spans="1:33" ht="15.75" customHeight="1">
      <c r="A696" s="67"/>
      <c r="B696" s="67"/>
      <c r="C696" s="67"/>
      <c r="D696" s="67"/>
      <c r="E696" s="67"/>
      <c r="F696" s="67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</row>
    <row r="697" spans="1:33" ht="15.75" customHeight="1">
      <c r="A697" s="67"/>
      <c r="B697" s="67"/>
      <c r="C697" s="67"/>
      <c r="D697" s="67"/>
      <c r="E697" s="67"/>
      <c r="F697" s="67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</row>
    <row r="698" spans="1:33" ht="15.75" customHeight="1">
      <c r="A698" s="67"/>
      <c r="B698" s="67"/>
      <c r="C698" s="67"/>
      <c r="D698" s="67"/>
      <c r="E698" s="67"/>
      <c r="F698" s="67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</row>
    <row r="699" spans="1:33" ht="15.75" customHeight="1">
      <c r="A699" s="67"/>
      <c r="B699" s="67"/>
      <c r="C699" s="67"/>
      <c r="D699" s="67"/>
      <c r="E699" s="67"/>
      <c r="F699" s="67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</row>
    <row r="700" spans="1:33" ht="15.75" customHeight="1">
      <c r="A700" s="67"/>
      <c r="B700" s="67"/>
      <c r="C700" s="67"/>
      <c r="D700" s="67"/>
      <c r="E700" s="67"/>
      <c r="F700" s="67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</row>
    <row r="701" spans="1:33" ht="15.75" customHeight="1">
      <c r="A701" s="67"/>
      <c r="B701" s="67"/>
      <c r="C701" s="67"/>
      <c r="D701" s="67"/>
      <c r="E701" s="67"/>
      <c r="F701" s="67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</row>
    <row r="702" spans="1:33" ht="15.75" customHeight="1">
      <c r="A702" s="67"/>
      <c r="B702" s="67"/>
      <c r="C702" s="67"/>
      <c r="D702" s="67"/>
      <c r="E702" s="67"/>
      <c r="F702" s="67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</row>
    <row r="703" spans="1:33" ht="15.75" customHeight="1">
      <c r="A703" s="67"/>
      <c r="B703" s="67"/>
      <c r="C703" s="67"/>
      <c r="D703" s="67"/>
      <c r="E703" s="67"/>
      <c r="F703" s="67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</row>
    <row r="704" spans="1:33" ht="15.75" customHeight="1">
      <c r="A704" s="67"/>
      <c r="B704" s="67"/>
      <c r="C704" s="67"/>
      <c r="D704" s="67"/>
      <c r="E704" s="67"/>
      <c r="F704" s="67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</row>
    <row r="705" spans="1:33" ht="15.75" customHeight="1">
      <c r="A705" s="67"/>
      <c r="B705" s="67"/>
      <c r="C705" s="67"/>
      <c r="D705" s="67"/>
      <c r="E705" s="67"/>
      <c r="F705" s="67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</row>
    <row r="706" spans="1:33" ht="15.75" customHeight="1">
      <c r="A706" s="67"/>
      <c r="B706" s="67"/>
      <c r="C706" s="67"/>
      <c r="D706" s="67"/>
      <c r="E706" s="67"/>
      <c r="F706" s="67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</row>
    <row r="707" spans="1:33" ht="15.75" customHeight="1">
      <c r="A707" s="67"/>
      <c r="B707" s="67"/>
      <c r="C707" s="67"/>
      <c r="D707" s="67"/>
      <c r="E707" s="67"/>
      <c r="F707" s="67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</row>
    <row r="708" spans="1:33" ht="15.75" customHeight="1">
      <c r="A708" s="67"/>
      <c r="B708" s="67"/>
      <c r="C708" s="67"/>
      <c r="D708" s="67"/>
      <c r="E708" s="67"/>
      <c r="F708" s="67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</row>
    <row r="709" spans="1:33" ht="15.75" customHeight="1">
      <c r="A709" s="67"/>
      <c r="B709" s="67"/>
      <c r="C709" s="67"/>
      <c r="D709" s="67"/>
      <c r="E709" s="67"/>
      <c r="F709" s="67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</row>
    <row r="710" spans="1:33" ht="15.75" customHeight="1">
      <c r="A710" s="67"/>
      <c r="B710" s="67"/>
      <c r="C710" s="67"/>
      <c r="D710" s="67"/>
      <c r="E710" s="67"/>
      <c r="F710" s="67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</row>
    <row r="711" spans="1:33" ht="15.75" customHeight="1">
      <c r="A711" s="67"/>
      <c r="B711" s="67"/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</row>
    <row r="712" spans="1:33" ht="15.75" customHeight="1">
      <c r="A712" s="67"/>
      <c r="B712" s="67"/>
      <c r="C712" s="67"/>
      <c r="D712" s="67"/>
      <c r="E712" s="67"/>
      <c r="F712" s="67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</row>
    <row r="713" spans="1:33" ht="15.75" customHeight="1">
      <c r="A713" s="67"/>
      <c r="B713" s="67"/>
      <c r="C713" s="67"/>
      <c r="D713" s="67"/>
      <c r="E713" s="67"/>
      <c r="F713" s="67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</row>
    <row r="714" spans="1:33" ht="15.75" customHeight="1">
      <c r="A714" s="67"/>
      <c r="B714" s="67"/>
      <c r="C714" s="67"/>
      <c r="D714" s="67"/>
      <c r="E714" s="67"/>
      <c r="F714" s="67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</row>
    <row r="715" spans="1:33" ht="15.75" customHeight="1">
      <c r="A715" s="67"/>
      <c r="B715" s="67"/>
      <c r="C715" s="67"/>
      <c r="D715" s="67"/>
      <c r="E715" s="67"/>
      <c r="F715" s="67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</row>
    <row r="716" spans="1:33" ht="15.75" customHeight="1">
      <c r="A716" s="67"/>
      <c r="B716" s="67"/>
      <c r="C716" s="67"/>
      <c r="D716" s="67"/>
      <c r="E716" s="67"/>
      <c r="F716" s="67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</row>
    <row r="717" spans="1:33" ht="15.75" customHeight="1">
      <c r="A717" s="67"/>
      <c r="B717" s="67"/>
      <c r="C717" s="67"/>
      <c r="D717" s="67"/>
      <c r="E717" s="67"/>
      <c r="F717" s="67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</row>
    <row r="718" spans="1:33" ht="15.75" customHeight="1">
      <c r="A718" s="67"/>
      <c r="B718" s="67"/>
      <c r="C718" s="67"/>
      <c r="D718" s="67"/>
      <c r="E718" s="67"/>
      <c r="F718" s="67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</row>
    <row r="719" spans="1:33" ht="15.75" customHeight="1">
      <c r="A719" s="67"/>
      <c r="B719" s="67"/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</row>
    <row r="720" spans="1:33" ht="15.75" customHeight="1">
      <c r="A720" s="67"/>
      <c r="B720" s="67"/>
      <c r="C720" s="67"/>
      <c r="D720" s="67"/>
      <c r="E720" s="67"/>
      <c r="F720" s="67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</row>
    <row r="721" spans="1:33" ht="15.75" customHeight="1">
      <c r="A721" s="67"/>
      <c r="B721" s="67"/>
      <c r="C721" s="67"/>
      <c r="D721" s="67"/>
      <c r="E721" s="67"/>
      <c r="F721" s="67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</row>
    <row r="722" spans="1:33" ht="15.75" customHeight="1">
      <c r="A722" s="67"/>
      <c r="B722" s="67"/>
      <c r="C722" s="67"/>
      <c r="D722" s="67"/>
      <c r="E722" s="67"/>
      <c r="F722" s="67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</row>
    <row r="723" spans="1:33" ht="15.75" customHeight="1">
      <c r="A723" s="67"/>
      <c r="B723" s="67"/>
      <c r="C723" s="67"/>
      <c r="D723" s="67"/>
      <c r="E723" s="67"/>
      <c r="F723" s="67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</row>
    <row r="724" spans="1:33" ht="15.75" customHeight="1">
      <c r="A724" s="67"/>
      <c r="B724" s="67"/>
      <c r="C724" s="67"/>
      <c r="D724" s="67"/>
      <c r="E724" s="67"/>
      <c r="F724" s="67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</row>
    <row r="725" spans="1:33" ht="15.75" customHeight="1">
      <c r="A725" s="67"/>
      <c r="B725" s="67"/>
      <c r="C725" s="67"/>
      <c r="D725" s="67"/>
      <c r="E725" s="67"/>
      <c r="F725" s="67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</row>
    <row r="726" spans="1:33" ht="15.75" customHeight="1">
      <c r="A726" s="67"/>
      <c r="B726" s="67"/>
      <c r="C726" s="67"/>
      <c r="D726" s="67"/>
      <c r="E726" s="67"/>
      <c r="F726" s="67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</row>
    <row r="727" spans="1:33" ht="15.75" customHeight="1">
      <c r="A727" s="67"/>
      <c r="B727" s="67"/>
      <c r="C727" s="67"/>
      <c r="D727" s="67"/>
      <c r="E727" s="67"/>
      <c r="F727" s="67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</row>
    <row r="728" spans="1:33" ht="15.75" customHeight="1">
      <c r="A728" s="67"/>
      <c r="B728" s="67"/>
      <c r="C728" s="67"/>
      <c r="D728" s="67"/>
      <c r="E728" s="67"/>
      <c r="F728" s="67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</row>
    <row r="729" spans="1:33" ht="15.75" customHeight="1">
      <c r="A729" s="67"/>
      <c r="B729" s="67"/>
      <c r="C729" s="67"/>
      <c r="D729" s="67"/>
      <c r="E729" s="67"/>
      <c r="F729" s="67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</row>
    <row r="730" spans="1:33" ht="15.75" customHeight="1">
      <c r="A730" s="67"/>
      <c r="B730" s="67"/>
      <c r="C730" s="67"/>
      <c r="D730" s="67"/>
      <c r="E730" s="67"/>
      <c r="F730" s="67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</row>
    <row r="731" spans="1:33" ht="15.75" customHeight="1">
      <c r="A731" s="67"/>
      <c r="B731" s="67"/>
      <c r="C731" s="67"/>
      <c r="D731" s="67"/>
      <c r="E731" s="67"/>
      <c r="F731" s="67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</row>
    <row r="732" spans="1:33" ht="15.75" customHeight="1">
      <c r="A732" s="67"/>
      <c r="B732" s="67"/>
      <c r="C732" s="67"/>
      <c r="D732" s="67"/>
      <c r="E732" s="67"/>
      <c r="F732" s="67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</row>
    <row r="733" spans="1:33" ht="15.75" customHeight="1">
      <c r="A733" s="67"/>
      <c r="B733" s="67"/>
      <c r="C733" s="67"/>
      <c r="D733" s="67"/>
      <c r="E733" s="67"/>
      <c r="F733" s="67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</row>
    <row r="734" spans="1:33" ht="15.75" customHeight="1">
      <c r="A734" s="67"/>
      <c r="B734" s="67"/>
      <c r="C734" s="67"/>
      <c r="D734" s="67"/>
      <c r="E734" s="67"/>
      <c r="F734" s="67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</row>
    <row r="735" spans="1:33" ht="15.75" customHeight="1">
      <c r="A735" s="67"/>
      <c r="B735" s="67"/>
      <c r="C735" s="67"/>
      <c r="D735" s="67"/>
      <c r="E735" s="67"/>
      <c r="F735" s="67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</row>
    <row r="736" spans="1:33" ht="15.75" customHeight="1">
      <c r="A736" s="67"/>
      <c r="B736" s="67"/>
      <c r="C736" s="67"/>
      <c r="D736" s="67"/>
      <c r="E736" s="67"/>
      <c r="F736" s="67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</row>
    <row r="737" spans="1:33" ht="15.75" customHeight="1">
      <c r="A737" s="67"/>
      <c r="B737" s="67"/>
      <c r="C737" s="67"/>
      <c r="D737" s="67"/>
      <c r="E737" s="67"/>
      <c r="F737" s="67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</row>
    <row r="738" spans="1:33" ht="15.75" customHeight="1">
      <c r="A738" s="67"/>
      <c r="B738" s="67"/>
      <c r="C738" s="67"/>
      <c r="D738" s="67"/>
      <c r="E738" s="67"/>
      <c r="F738" s="67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</row>
    <row r="739" spans="1:33" ht="15.75" customHeight="1">
      <c r="A739" s="67"/>
      <c r="B739" s="67"/>
      <c r="C739" s="67"/>
      <c r="D739" s="67"/>
      <c r="E739" s="67"/>
      <c r="F739" s="67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</row>
    <row r="740" spans="1:33" ht="15.75" customHeight="1">
      <c r="A740" s="67"/>
      <c r="B740" s="67"/>
      <c r="C740" s="67"/>
      <c r="D740" s="67"/>
      <c r="E740" s="67"/>
      <c r="F740" s="67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</row>
    <row r="741" spans="1:33" ht="15.75" customHeight="1">
      <c r="A741" s="67"/>
      <c r="B741" s="67"/>
      <c r="C741" s="67"/>
      <c r="D741" s="67"/>
      <c r="E741" s="67"/>
      <c r="F741" s="67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</row>
    <row r="742" spans="1:33" ht="15.75" customHeight="1">
      <c r="A742" s="67"/>
      <c r="B742" s="67"/>
      <c r="C742" s="67"/>
      <c r="D742" s="67"/>
      <c r="E742" s="67"/>
      <c r="F742" s="67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</row>
    <row r="743" spans="1:33" ht="15.75" customHeight="1">
      <c r="A743" s="67"/>
      <c r="B743" s="67"/>
      <c r="C743" s="67"/>
      <c r="D743" s="67"/>
      <c r="E743" s="67"/>
      <c r="F743" s="67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</row>
    <row r="744" spans="1:33" ht="15.75" customHeight="1">
      <c r="A744" s="67"/>
      <c r="B744" s="67"/>
      <c r="C744" s="67"/>
      <c r="D744" s="67"/>
      <c r="E744" s="67"/>
      <c r="F744" s="67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</row>
    <row r="745" spans="1:33" ht="15.75" customHeight="1">
      <c r="A745" s="67"/>
      <c r="B745" s="67"/>
      <c r="C745" s="67"/>
      <c r="D745" s="67"/>
      <c r="E745" s="67"/>
      <c r="F745" s="67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</row>
    <row r="746" spans="1:33" ht="15.75" customHeight="1">
      <c r="A746" s="67"/>
      <c r="B746" s="67"/>
      <c r="C746" s="67"/>
      <c r="D746" s="67"/>
      <c r="E746" s="67"/>
      <c r="F746" s="67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</row>
    <row r="747" spans="1:33" ht="15.75" customHeight="1">
      <c r="A747" s="67"/>
      <c r="B747" s="67"/>
      <c r="C747" s="67"/>
      <c r="D747" s="67"/>
      <c r="E747" s="67"/>
      <c r="F747" s="67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</row>
    <row r="748" spans="1:33" ht="15.75" customHeight="1">
      <c r="A748" s="67"/>
      <c r="B748" s="67"/>
      <c r="C748" s="67"/>
      <c r="D748" s="67"/>
      <c r="E748" s="67"/>
      <c r="F748" s="67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</row>
    <row r="749" spans="1:33" ht="15.75" customHeight="1">
      <c r="A749" s="67"/>
      <c r="B749" s="67"/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</row>
    <row r="750" spans="1:33" ht="15.75" customHeight="1">
      <c r="A750" s="67"/>
      <c r="B750" s="67"/>
      <c r="C750" s="67"/>
      <c r="D750" s="67"/>
      <c r="E750" s="67"/>
      <c r="F750" s="67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</row>
    <row r="751" spans="1:33" ht="15.75" customHeight="1">
      <c r="A751" s="67"/>
      <c r="B751" s="67"/>
      <c r="C751" s="67"/>
      <c r="D751" s="67"/>
      <c r="E751" s="67"/>
      <c r="F751" s="67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</row>
    <row r="752" spans="1:33" ht="15.75" customHeight="1">
      <c r="A752" s="67"/>
      <c r="B752" s="67"/>
      <c r="C752" s="67"/>
      <c r="D752" s="67"/>
      <c r="E752" s="67"/>
      <c r="F752" s="67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</row>
    <row r="753" spans="1:33" ht="15.75" customHeight="1">
      <c r="A753" s="67"/>
      <c r="B753" s="67"/>
      <c r="C753" s="67"/>
      <c r="D753" s="67"/>
      <c r="E753" s="67"/>
      <c r="F753" s="67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</row>
    <row r="754" spans="1:33" ht="15.75" customHeight="1">
      <c r="A754" s="67"/>
      <c r="B754" s="67"/>
      <c r="C754" s="67"/>
      <c r="D754" s="67"/>
      <c r="E754" s="67"/>
      <c r="F754" s="67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</row>
    <row r="755" spans="1:33" ht="15.75" customHeight="1">
      <c r="A755" s="67"/>
      <c r="B755" s="67"/>
      <c r="C755" s="67"/>
      <c r="D755" s="67"/>
      <c r="E755" s="67"/>
      <c r="F755" s="67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</row>
    <row r="756" spans="1:33" ht="15.75" customHeight="1">
      <c r="A756" s="67"/>
      <c r="B756" s="67"/>
      <c r="C756" s="67"/>
      <c r="D756" s="67"/>
      <c r="E756" s="67"/>
      <c r="F756" s="67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</row>
    <row r="757" spans="1:33" ht="15.75" customHeight="1">
      <c r="A757" s="67"/>
      <c r="B757" s="67"/>
      <c r="C757" s="67"/>
      <c r="D757" s="67"/>
      <c r="E757" s="67"/>
      <c r="F757" s="67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</row>
    <row r="758" spans="1:33" ht="15.75" customHeight="1">
      <c r="A758" s="67"/>
      <c r="B758" s="67"/>
      <c r="C758" s="67"/>
      <c r="D758" s="67"/>
      <c r="E758" s="67"/>
      <c r="F758" s="67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</row>
    <row r="759" spans="1:33" ht="15.75" customHeight="1">
      <c r="A759" s="67"/>
      <c r="B759" s="67"/>
      <c r="C759" s="67"/>
      <c r="D759" s="67"/>
      <c r="E759" s="67"/>
      <c r="F759" s="67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</row>
    <row r="760" spans="1:33" ht="15.75" customHeight="1">
      <c r="A760" s="67"/>
      <c r="B760" s="67"/>
      <c r="C760" s="67"/>
      <c r="D760" s="67"/>
      <c r="E760" s="67"/>
      <c r="F760" s="67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</row>
    <row r="761" spans="1:33" ht="15.75" customHeight="1">
      <c r="A761" s="67"/>
      <c r="B761" s="67"/>
      <c r="C761" s="67"/>
      <c r="D761" s="67"/>
      <c r="E761" s="67"/>
      <c r="F761" s="67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</row>
    <row r="762" spans="1:33" ht="15.75" customHeight="1">
      <c r="A762" s="67"/>
      <c r="B762" s="67"/>
      <c r="C762" s="67"/>
      <c r="D762" s="67"/>
      <c r="E762" s="67"/>
      <c r="F762" s="67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</row>
    <row r="763" spans="1:33" ht="15.75" customHeight="1">
      <c r="A763" s="67"/>
      <c r="B763" s="67"/>
      <c r="C763" s="67"/>
      <c r="D763" s="67"/>
      <c r="E763" s="67"/>
      <c r="F763" s="67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</row>
    <row r="764" spans="1:33" ht="15.75" customHeight="1">
      <c r="A764" s="67"/>
      <c r="B764" s="67"/>
      <c r="C764" s="67"/>
      <c r="D764" s="67"/>
      <c r="E764" s="67"/>
      <c r="F764" s="67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</row>
    <row r="765" spans="1:33" ht="15.75" customHeight="1">
      <c r="A765" s="67"/>
      <c r="B765" s="67"/>
      <c r="C765" s="67"/>
      <c r="D765" s="67"/>
      <c r="E765" s="67"/>
      <c r="F765" s="67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</row>
    <row r="766" spans="1:33" ht="15.75" customHeight="1">
      <c r="A766" s="67"/>
      <c r="B766" s="67"/>
      <c r="C766" s="67"/>
      <c r="D766" s="67"/>
      <c r="E766" s="67"/>
      <c r="F766" s="67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</row>
    <row r="767" spans="1:33" ht="15.75" customHeight="1">
      <c r="A767" s="67"/>
      <c r="B767" s="67"/>
      <c r="C767" s="67"/>
      <c r="D767" s="67"/>
      <c r="E767" s="67"/>
      <c r="F767" s="67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</row>
    <row r="768" spans="1:33" ht="15.75" customHeight="1">
      <c r="A768" s="67"/>
      <c r="B768" s="67"/>
      <c r="C768" s="67"/>
      <c r="D768" s="67"/>
      <c r="E768" s="67"/>
      <c r="F768" s="67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</row>
    <row r="769" spans="1:33" ht="15.75" customHeight="1">
      <c r="A769" s="67"/>
      <c r="B769" s="67"/>
      <c r="C769" s="67"/>
      <c r="D769" s="67"/>
      <c r="E769" s="67"/>
      <c r="F769" s="67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</row>
    <row r="770" spans="1:33" ht="15.75" customHeight="1">
      <c r="A770" s="67"/>
      <c r="B770" s="67"/>
      <c r="C770" s="67"/>
      <c r="D770" s="67"/>
      <c r="E770" s="67"/>
      <c r="F770" s="67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</row>
    <row r="771" spans="1:33" ht="15.75" customHeight="1">
      <c r="A771" s="67"/>
      <c r="B771" s="67"/>
      <c r="C771" s="67"/>
      <c r="D771" s="67"/>
      <c r="E771" s="67"/>
      <c r="F771" s="67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</row>
    <row r="772" spans="1:33" ht="15.75" customHeight="1">
      <c r="A772" s="67"/>
      <c r="B772" s="67"/>
      <c r="C772" s="67"/>
      <c r="D772" s="67"/>
      <c r="E772" s="67"/>
      <c r="F772" s="67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</row>
    <row r="773" spans="1:33" ht="15.75" customHeight="1">
      <c r="A773" s="67"/>
      <c r="B773" s="67"/>
      <c r="C773" s="67"/>
      <c r="D773" s="67"/>
      <c r="E773" s="67"/>
      <c r="F773" s="67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</row>
    <row r="774" spans="1:33" ht="15.75" customHeight="1">
      <c r="A774" s="67"/>
      <c r="B774" s="67"/>
      <c r="C774" s="67"/>
      <c r="D774" s="67"/>
      <c r="E774" s="67"/>
      <c r="F774" s="67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</row>
    <row r="775" spans="1:33" ht="15.75" customHeight="1">
      <c r="A775" s="67"/>
      <c r="B775" s="67"/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</row>
    <row r="776" spans="1:33" ht="15.75" customHeight="1">
      <c r="A776" s="67"/>
      <c r="B776" s="67"/>
      <c r="C776" s="67"/>
      <c r="D776" s="67"/>
      <c r="E776" s="67"/>
      <c r="F776" s="67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</row>
    <row r="777" spans="1:33" ht="15.75" customHeight="1">
      <c r="A777" s="67"/>
      <c r="B777" s="67"/>
      <c r="C777" s="67"/>
      <c r="D777" s="67"/>
      <c r="E777" s="67"/>
      <c r="F777" s="67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</row>
    <row r="778" spans="1:33" ht="15.75" customHeight="1">
      <c r="A778" s="67"/>
      <c r="B778" s="67"/>
      <c r="C778" s="67"/>
      <c r="D778" s="67"/>
      <c r="E778" s="67"/>
      <c r="F778" s="67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</row>
    <row r="779" spans="1:33" ht="15.75" customHeight="1">
      <c r="A779" s="67"/>
      <c r="B779" s="67"/>
      <c r="C779" s="67"/>
      <c r="D779" s="67"/>
      <c r="E779" s="67"/>
      <c r="F779" s="67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</row>
    <row r="780" spans="1:33" ht="15.75" customHeight="1">
      <c r="A780" s="67"/>
      <c r="B780" s="67"/>
      <c r="C780" s="67"/>
      <c r="D780" s="67"/>
      <c r="E780" s="67"/>
      <c r="F780" s="67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</row>
    <row r="781" spans="1:33" ht="15.75" customHeight="1">
      <c r="A781" s="67"/>
      <c r="B781" s="67"/>
      <c r="C781" s="67"/>
      <c r="D781" s="67"/>
      <c r="E781" s="67"/>
      <c r="F781" s="67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</row>
    <row r="782" spans="1:33" ht="15.75" customHeight="1">
      <c r="A782" s="67"/>
      <c r="B782" s="67"/>
      <c r="C782" s="67"/>
      <c r="D782" s="67"/>
      <c r="E782" s="67"/>
      <c r="F782" s="67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</row>
    <row r="783" spans="1:33" ht="15.75" customHeight="1">
      <c r="A783" s="67"/>
      <c r="B783" s="67"/>
      <c r="C783" s="67"/>
      <c r="D783" s="67"/>
      <c r="E783" s="67"/>
      <c r="F783" s="67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</row>
    <row r="784" spans="1:33" ht="15.75" customHeight="1">
      <c r="A784" s="67"/>
      <c r="B784" s="67"/>
      <c r="C784" s="67"/>
      <c r="D784" s="67"/>
      <c r="E784" s="67"/>
      <c r="F784" s="67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</row>
    <row r="785" spans="1:33" ht="15.75" customHeight="1">
      <c r="A785" s="67"/>
      <c r="B785" s="67"/>
      <c r="C785" s="67"/>
      <c r="D785" s="67"/>
      <c r="E785" s="67"/>
      <c r="F785" s="67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</row>
    <row r="786" spans="1:33" ht="15.75" customHeight="1">
      <c r="A786" s="67"/>
      <c r="B786" s="67"/>
      <c r="C786" s="67"/>
      <c r="D786" s="67"/>
      <c r="E786" s="67"/>
      <c r="F786" s="67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</row>
    <row r="787" spans="1:33" ht="15.75" customHeight="1">
      <c r="A787" s="67"/>
      <c r="B787" s="67"/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</row>
    <row r="788" spans="1:33" ht="15.75" customHeight="1">
      <c r="A788" s="67"/>
      <c r="B788" s="67"/>
      <c r="C788" s="67"/>
      <c r="D788" s="67"/>
      <c r="E788" s="67"/>
      <c r="F788" s="67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</row>
    <row r="789" spans="1:33" ht="15.75" customHeight="1">
      <c r="A789" s="67"/>
      <c r="B789" s="67"/>
      <c r="C789" s="67"/>
      <c r="D789" s="67"/>
      <c r="E789" s="67"/>
      <c r="F789" s="67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</row>
    <row r="790" spans="1:33" ht="15.75" customHeight="1">
      <c r="A790" s="67"/>
      <c r="B790" s="67"/>
      <c r="C790" s="67"/>
      <c r="D790" s="67"/>
      <c r="E790" s="67"/>
      <c r="F790" s="67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</row>
    <row r="791" spans="1:33" ht="15.75" customHeight="1">
      <c r="A791" s="67"/>
      <c r="B791" s="67"/>
      <c r="C791" s="67"/>
      <c r="D791" s="67"/>
      <c r="E791" s="67"/>
      <c r="F791" s="67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</row>
    <row r="792" spans="1:33" ht="15.75" customHeight="1">
      <c r="A792" s="67"/>
      <c r="B792" s="67"/>
      <c r="C792" s="67"/>
      <c r="D792" s="67"/>
      <c r="E792" s="67"/>
      <c r="F792" s="67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</row>
    <row r="793" spans="1:33" ht="15.75" customHeight="1">
      <c r="A793" s="67"/>
      <c r="B793" s="67"/>
      <c r="C793" s="67"/>
      <c r="D793" s="67"/>
      <c r="E793" s="67"/>
      <c r="F793" s="67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</row>
    <row r="794" spans="1:33" ht="15.75" customHeight="1">
      <c r="A794" s="67"/>
      <c r="B794" s="67"/>
      <c r="C794" s="67"/>
      <c r="D794" s="67"/>
      <c r="E794" s="67"/>
      <c r="F794" s="67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</row>
    <row r="795" spans="1:33" ht="15.75" customHeight="1">
      <c r="A795" s="67"/>
      <c r="B795" s="67"/>
      <c r="C795" s="67"/>
      <c r="D795" s="67"/>
      <c r="E795" s="67"/>
      <c r="F795" s="67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</row>
    <row r="796" spans="1:33" ht="15.75" customHeight="1">
      <c r="A796" s="67"/>
      <c r="B796" s="67"/>
      <c r="C796" s="67"/>
      <c r="D796" s="67"/>
      <c r="E796" s="67"/>
      <c r="F796" s="67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</row>
    <row r="797" spans="1:33" ht="15.75" customHeight="1">
      <c r="A797" s="67"/>
      <c r="B797" s="67"/>
      <c r="C797" s="67"/>
      <c r="D797" s="67"/>
      <c r="E797" s="67"/>
      <c r="F797" s="67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</row>
    <row r="798" spans="1:33" ht="15.75" customHeight="1">
      <c r="A798" s="67"/>
      <c r="B798" s="67"/>
      <c r="C798" s="67"/>
      <c r="D798" s="67"/>
      <c r="E798" s="67"/>
      <c r="F798" s="67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</row>
    <row r="799" spans="1:33" ht="15.75" customHeight="1">
      <c r="A799" s="67"/>
      <c r="B799" s="67"/>
      <c r="C799" s="67"/>
      <c r="D799" s="67"/>
      <c r="E799" s="67"/>
      <c r="F799" s="67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</row>
    <row r="800" spans="1:33" ht="15.75" customHeight="1">
      <c r="A800" s="67"/>
      <c r="B800" s="67"/>
      <c r="C800" s="67"/>
      <c r="D800" s="67"/>
      <c r="E800" s="67"/>
      <c r="F800" s="67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</row>
    <row r="801" spans="1:33" ht="15.75" customHeight="1">
      <c r="A801" s="67"/>
      <c r="B801" s="67"/>
      <c r="C801" s="67"/>
      <c r="D801" s="67"/>
      <c r="E801" s="67"/>
      <c r="F801" s="67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</row>
    <row r="802" spans="1:33" ht="15.75" customHeight="1">
      <c r="A802" s="67"/>
      <c r="B802" s="67"/>
      <c r="C802" s="67"/>
      <c r="D802" s="67"/>
      <c r="E802" s="67"/>
      <c r="F802" s="67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</row>
    <row r="803" spans="1:33" ht="15.75" customHeight="1">
      <c r="A803" s="67"/>
      <c r="B803" s="67"/>
      <c r="C803" s="67"/>
      <c r="D803" s="67"/>
      <c r="E803" s="67"/>
      <c r="F803" s="67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</row>
    <row r="804" spans="1:33" ht="15.75" customHeight="1">
      <c r="A804" s="67"/>
      <c r="B804" s="67"/>
      <c r="C804" s="67"/>
      <c r="D804" s="67"/>
      <c r="E804" s="67"/>
      <c r="F804" s="67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</row>
    <row r="805" spans="1:33" ht="15.75" customHeight="1">
      <c r="A805" s="67"/>
      <c r="B805" s="67"/>
      <c r="C805" s="67"/>
      <c r="D805" s="67"/>
      <c r="E805" s="67"/>
      <c r="F805" s="67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</row>
    <row r="806" spans="1:33" ht="15.75" customHeight="1">
      <c r="A806" s="67"/>
      <c r="B806" s="67"/>
      <c r="C806" s="67"/>
      <c r="D806" s="67"/>
      <c r="E806" s="67"/>
      <c r="F806" s="67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</row>
    <row r="807" spans="1:33" ht="15.75" customHeight="1">
      <c r="A807" s="67"/>
      <c r="B807" s="67"/>
      <c r="C807" s="67"/>
      <c r="D807" s="67"/>
      <c r="E807" s="67"/>
      <c r="F807" s="67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</row>
    <row r="808" spans="1:33" ht="15.75" customHeight="1">
      <c r="A808" s="67"/>
      <c r="B808" s="67"/>
      <c r="C808" s="67"/>
      <c r="D808" s="67"/>
      <c r="E808" s="67"/>
      <c r="F808" s="67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</row>
    <row r="809" spans="1:33" ht="15.75" customHeight="1">
      <c r="A809" s="67"/>
      <c r="B809" s="67"/>
      <c r="C809" s="67"/>
      <c r="D809" s="67"/>
      <c r="E809" s="67"/>
      <c r="F809" s="67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</row>
    <row r="810" spans="1:33" ht="15.75" customHeight="1">
      <c r="A810" s="67"/>
      <c r="B810" s="67"/>
      <c r="C810" s="67"/>
      <c r="D810" s="67"/>
      <c r="E810" s="67"/>
      <c r="F810" s="67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</row>
    <row r="811" spans="1:33" ht="15.75" customHeight="1">
      <c r="A811" s="67"/>
      <c r="B811" s="67"/>
      <c r="C811" s="67"/>
      <c r="D811" s="67"/>
      <c r="E811" s="67"/>
      <c r="F811" s="67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</row>
    <row r="812" spans="1:33" ht="15.75" customHeight="1">
      <c r="A812" s="67"/>
      <c r="B812" s="67"/>
      <c r="C812" s="67"/>
      <c r="D812" s="67"/>
      <c r="E812" s="67"/>
      <c r="F812" s="67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</row>
    <row r="813" spans="1:33" ht="15.75" customHeight="1">
      <c r="A813" s="67"/>
      <c r="B813" s="67"/>
      <c r="C813" s="67"/>
      <c r="D813" s="67"/>
      <c r="E813" s="67"/>
      <c r="F813" s="67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</row>
    <row r="814" spans="1:33" ht="15.75" customHeight="1">
      <c r="A814" s="67"/>
      <c r="B814" s="67"/>
      <c r="C814" s="67"/>
      <c r="D814" s="67"/>
      <c r="E814" s="67"/>
      <c r="F814" s="67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</row>
    <row r="815" spans="1:33" ht="15.75" customHeight="1">
      <c r="A815" s="67"/>
      <c r="B815" s="67"/>
      <c r="C815" s="67"/>
      <c r="D815" s="67"/>
      <c r="E815" s="67"/>
      <c r="F815" s="67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</row>
    <row r="816" spans="1:33" ht="15.75" customHeight="1">
      <c r="A816" s="67"/>
      <c r="B816" s="67"/>
      <c r="C816" s="67"/>
      <c r="D816" s="67"/>
      <c r="E816" s="67"/>
      <c r="F816" s="67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</row>
    <row r="817" spans="1:33" ht="15.75" customHeight="1">
      <c r="A817" s="67"/>
      <c r="B817" s="67"/>
      <c r="C817" s="67"/>
      <c r="D817" s="67"/>
      <c r="E817" s="67"/>
      <c r="F817" s="67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</row>
    <row r="818" spans="1:33" ht="15.75" customHeight="1">
      <c r="A818" s="67"/>
      <c r="B818" s="67"/>
      <c r="C818" s="67"/>
      <c r="D818" s="67"/>
      <c r="E818" s="67"/>
      <c r="F818" s="67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</row>
    <row r="819" spans="1:33" ht="15.75" customHeight="1">
      <c r="A819" s="67"/>
      <c r="B819" s="67"/>
      <c r="C819" s="67"/>
      <c r="D819" s="67"/>
      <c r="E819" s="67"/>
      <c r="F819" s="67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</row>
    <row r="820" spans="1:33" ht="15.75" customHeight="1">
      <c r="A820" s="67"/>
      <c r="B820" s="67"/>
      <c r="C820" s="67"/>
      <c r="D820" s="67"/>
      <c r="E820" s="67"/>
      <c r="F820" s="67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</row>
    <row r="821" spans="1:33" ht="15.75" customHeight="1">
      <c r="A821" s="67"/>
      <c r="B821" s="67"/>
      <c r="C821" s="67"/>
      <c r="D821" s="67"/>
      <c r="E821" s="67"/>
      <c r="F821" s="67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</row>
    <row r="822" spans="1:33" ht="15.75" customHeight="1">
      <c r="A822" s="67"/>
      <c r="B822" s="67"/>
      <c r="C822" s="67"/>
      <c r="D822" s="67"/>
      <c r="E822" s="67"/>
      <c r="F822" s="67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</row>
    <row r="823" spans="1:33" ht="15.75" customHeight="1">
      <c r="A823" s="67"/>
      <c r="B823" s="67"/>
      <c r="C823" s="67"/>
      <c r="D823" s="67"/>
      <c r="E823" s="67"/>
      <c r="F823" s="67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</row>
    <row r="824" spans="1:33" ht="15.75" customHeight="1">
      <c r="A824" s="67"/>
      <c r="B824" s="67"/>
      <c r="C824" s="67"/>
      <c r="D824" s="67"/>
      <c r="E824" s="67"/>
      <c r="F824" s="67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</row>
    <row r="825" spans="1:33" ht="15.75" customHeight="1">
      <c r="A825" s="67"/>
      <c r="B825" s="67"/>
      <c r="C825" s="67"/>
      <c r="D825" s="67"/>
      <c r="E825" s="67"/>
      <c r="F825" s="67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</row>
    <row r="826" spans="1:33" ht="15.75" customHeight="1">
      <c r="A826" s="67"/>
      <c r="B826" s="67"/>
      <c r="C826" s="67"/>
      <c r="D826" s="67"/>
      <c r="E826" s="67"/>
      <c r="F826" s="67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</row>
    <row r="827" spans="1:33" ht="15.75" customHeight="1">
      <c r="A827" s="67"/>
      <c r="B827" s="67"/>
      <c r="C827" s="67"/>
      <c r="D827" s="67"/>
      <c r="E827" s="67"/>
      <c r="F827" s="67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</row>
    <row r="828" spans="1:33" ht="15.75" customHeight="1">
      <c r="A828" s="67"/>
      <c r="B828" s="67"/>
      <c r="C828" s="67"/>
      <c r="D828" s="67"/>
      <c r="E828" s="67"/>
      <c r="F828" s="67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</row>
    <row r="829" spans="1:33" ht="15.75" customHeight="1">
      <c r="A829" s="67"/>
      <c r="B829" s="67"/>
      <c r="C829" s="67"/>
      <c r="D829" s="67"/>
      <c r="E829" s="67"/>
      <c r="F829" s="67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</row>
    <row r="830" spans="1:33" ht="15.75" customHeight="1">
      <c r="A830" s="67"/>
      <c r="B830" s="67"/>
      <c r="C830" s="67"/>
      <c r="D830" s="67"/>
      <c r="E830" s="67"/>
      <c r="F830" s="67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</row>
    <row r="831" spans="1:33" ht="15.75" customHeight="1">
      <c r="A831" s="67"/>
      <c r="B831" s="67"/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</row>
    <row r="832" spans="1:33" ht="15.75" customHeight="1">
      <c r="A832" s="67"/>
      <c r="B832" s="67"/>
      <c r="C832" s="67"/>
      <c r="D832" s="67"/>
      <c r="E832" s="67"/>
      <c r="F832" s="67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</row>
    <row r="833" spans="1:33" ht="15.75" customHeight="1">
      <c r="A833" s="67"/>
      <c r="B833" s="67"/>
      <c r="C833" s="67"/>
      <c r="D833" s="67"/>
      <c r="E833" s="67"/>
      <c r="F833" s="67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</row>
    <row r="834" spans="1:33" ht="15.75" customHeight="1">
      <c r="A834" s="67"/>
      <c r="B834" s="67"/>
      <c r="C834" s="67"/>
      <c r="D834" s="67"/>
      <c r="E834" s="67"/>
      <c r="F834" s="67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</row>
    <row r="835" spans="1:33" ht="15.75" customHeight="1">
      <c r="A835" s="67"/>
      <c r="B835" s="67"/>
      <c r="C835" s="67"/>
      <c r="D835" s="67"/>
      <c r="E835" s="67"/>
      <c r="F835" s="67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</row>
    <row r="836" spans="1:33" ht="15.75" customHeight="1">
      <c r="A836" s="67"/>
      <c r="B836" s="67"/>
      <c r="C836" s="67"/>
      <c r="D836" s="67"/>
      <c r="E836" s="67"/>
      <c r="F836" s="67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</row>
    <row r="837" spans="1:33" ht="15.75" customHeight="1">
      <c r="A837" s="67"/>
      <c r="B837" s="67"/>
      <c r="C837" s="67"/>
      <c r="D837" s="67"/>
      <c r="E837" s="67"/>
      <c r="F837" s="67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</row>
    <row r="838" spans="1:33" ht="15.75" customHeight="1">
      <c r="A838" s="67"/>
      <c r="B838" s="67"/>
      <c r="C838" s="67"/>
      <c r="D838" s="67"/>
      <c r="E838" s="67"/>
      <c r="F838" s="67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</row>
    <row r="839" spans="1:33" ht="15.75" customHeight="1">
      <c r="A839" s="67"/>
      <c r="B839" s="67"/>
      <c r="C839" s="67"/>
      <c r="D839" s="67"/>
      <c r="E839" s="67"/>
      <c r="F839" s="67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</row>
    <row r="840" spans="1:33" ht="15.75" customHeight="1">
      <c r="A840" s="67"/>
      <c r="B840" s="67"/>
      <c r="C840" s="67"/>
      <c r="D840" s="67"/>
      <c r="E840" s="67"/>
      <c r="F840" s="67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</row>
    <row r="841" spans="1:33" ht="15.75" customHeight="1">
      <c r="A841" s="67"/>
      <c r="B841" s="67"/>
      <c r="C841" s="67"/>
      <c r="D841" s="67"/>
      <c r="E841" s="67"/>
      <c r="F841" s="67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</row>
    <row r="842" spans="1:33" ht="15.75" customHeight="1">
      <c r="A842" s="67"/>
      <c r="B842" s="67"/>
      <c r="C842" s="67"/>
      <c r="D842" s="67"/>
      <c r="E842" s="67"/>
      <c r="F842" s="67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</row>
    <row r="843" spans="1:33" ht="15.75" customHeight="1">
      <c r="A843" s="67"/>
      <c r="B843" s="67"/>
      <c r="C843" s="67"/>
      <c r="D843" s="67"/>
      <c r="E843" s="67"/>
      <c r="F843" s="67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</row>
    <row r="844" spans="1:33" ht="15.75" customHeight="1">
      <c r="A844" s="67"/>
      <c r="B844" s="67"/>
      <c r="C844" s="67"/>
      <c r="D844" s="67"/>
      <c r="E844" s="67"/>
      <c r="F844" s="67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</row>
    <row r="845" spans="1:33" ht="15.75" customHeight="1">
      <c r="A845" s="67"/>
      <c r="B845" s="67"/>
      <c r="C845" s="67"/>
      <c r="D845" s="67"/>
      <c r="E845" s="67"/>
      <c r="F845" s="67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</row>
    <row r="846" spans="1:33" ht="15.75" customHeight="1">
      <c r="A846" s="67"/>
      <c r="B846" s="67"/>
      <c r="C846" s="67"/>
      <c r="D846" s="67"/>
      <c r="E846" s="67"/>
      <c r="F846" s="67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</row>
    <row r="847" spans="1:33" ht="15.75" customHeight="1">
      <c r="A847" s="67"/>
      <c r="B847" s="67"/>
      <c r="C847" s="67"/>
      <c r="D847" s="67"/>
      <c r="E847" s="67"/>
      <c r="F847" s="67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</row>
    <row r="848" spans="1:33" ht="15.75" customHeight="1">
      <c r="A848" s="67"/>
      <c r="B848" s="67"/>
      <c r="C848" s="67"/>
      <c r="D848" s="67"/>
      <c r="E848" s="67"/>
      <c r="F848" s="67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</row>
    <row r="849" spans="1:33" ht="15.75" customHeight="1">
      <c r="A849" s="67"/>
      <c r="B849" s="67"/>
      <c r="C849" s="67"/>
      <c r="D849" s="67"/>
      <c r="E849" s="67"/>
      <c r="F849" s="67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</row>
    <row r="850" spans="1:33" ht="15.75" customHeight="1">
      <c r="A850" s="67"/>
      <c r="B850" s="67"/>
      <c r="C850" s="67"/>
      <c r="D850" s="67"/>
      <c r="E850" s="67"/>
      <c r="F850" s="67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</row>
    <row r="851" spans="1:33" ht="15.75" customHeight="1">
      <c r="A851" s="67"/>
      <c r="B851" s="67"/>
      <c r="C851" s="67"/>
      <c r="D851" s="67"/>
      <c r="E851" s="67"/>
      <c r="F851" s="67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</row>
    <row r="852" spans="1:33" ht="15.75" customHeight="1">
      <c r="A852" s="67"/>
      <c r="B852" s="67"/>
      <c r="C852" s="67"/>
      <c r="D852" s="67"/>
      <c r="E852" s="67"/>
      <c r="F852" s="67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</row>
    <row r="853" spans="1:33" ht="15.75" customHeight="1">
      <c r="A853" s="67"/>
      <c r="B853" s="67"/>
      <c r="C853" s="67"/>
      <c r="D853" s="67"/>
      <c r="E853" s="67"/>
      <c r="F853" s="67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</row>
    <row r="854" spans="1:33" ht="15.75" customHeight="1">
      <c r="A854" s="67"/>
      <c r="B854" s="67"/>
      <c r="C854" s="67"/>
      <c r="D854" s="67"/>
      <c r="E854" s="67"/>
      <c r="F854" s="67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</row>
    <row r="855" spans="1:33" ht="15.75" customHeight="1">
      <c r="A855" s="67"/>
      <c r="B855" s="67"/>
      <c r="C855" s="67"/>
      <c r="D855" s="67"/>
      <c r="E855" s="67"/>
      <c r="F855" s="67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</row>
    <row r="856" spans="1:33" ht="15.75" customHeight="1">
      <c r="A856" s="67"/>
      <c r="B856" s="67"/>
      <c r="C856" s="67"/>
      <c r="D856" s="67"/>
      <c r="E856" s="67"/>
      <c r="F856" s="67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</row>
    <row r="857" spans="1:33" ht="15.75" customHeight="1">
      <c r="A857" s="67"/>
      <c r="B857" s="67"/>
      <c r="C857" s="67"/>
      <c r="D857" s="67"/>
      <c r="E857" s="67"/>
      <c r="F857" s="67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</row>
    <row r="858" spans="1:33" ht="15.75" customHeight="1">
      <c r="A858" s="67"/>
      <c r="B858" s="67"/>
      <c r="C858" s="67"/>
      <c r="D858" s="67"/>
      <c r="E858" s="67"/>
      <c r="F858" s="67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</row>
    <row r="859" spans="1:33" ht="15.75" customHeight="1">
      <c r="A859" s="67"/>
      <c r="B859" s="67"/>
      <c r="C859" s="67"/>
      <c r="D859" s="67"/>
      <c r="E859" s="67"/>
      <c r="F859" s="67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</row>
    <row r="860" spans="1:33" ht="15.75" customHeight="1">
      <c r="A860" s="67"/>
      <c r="B860" s="67"/>
      <c r="C860" s="67"/>
      <c r="D860" s="67"/>
      <c r="E860" s="67"/>
      <c r="F860" s="67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</row>
    <row r="861" spans="1:33" ht="15.75" customHeight="1">
      <c r="A861" s="67"/>
      <c r="B861" s="67"/>
      <c r="C861" s="67"/>
      <c r="D861" s="67"/>
      <c r="E861" s="67"/>
      <c r="F861" s="67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</row>
    <row r="862" spans="1:33" ht="15.75" customHeight="1">
      <c r="A862" s="67"/>
      <c r="B862" s="67"/>
      <c r="C862" s="67"/>
      <c r="D862" s="67"/>
      <c r="E862" s="67"/>
      <c r="F862" s="67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</row>
    <row r="863" spans="1:33" ht="15.75" customHeight="1">
      <c r="A863" s="67"/>
      <c r="B863" s="67"/>
      <c r="C863" s="67"/>
      <c r="D863" s="67"/>
      <c r="E863" s="67"/>
      <c r="F863" s="67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</row>
    <row r="864" spans="1:33" ht="15.75" customHeight="1">
      <c r="A864" s="67"/>
      <c r="B864" s="67"/>
      <c r="C864" s="67"/>
      <c r="D864" s="67"/>
      <c r="E864" s="67"/>
      <c r="F864" s="67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</row>
    <row r="865" spans="1:33" ht="15.75" customHeight="1">
      <c r="A865" s="67"/>
      <c r="B865" s="67"/>
      <c r="C865" s="67"/>
      <c r="D865" s="67"/>
      <c r="E865" s="67"/>
      <c r="F865" s="67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</row>
    <row r="866" spans="1:33" ht="15.75" customHeight="1">
      <c r="A866" s="67"/>
      <c r="B866" s="67"/>
      <c r="C866" s="67"/>
      <c r="D866" s="67"/>
      <c r="E866" s="67"/>
      <c r="F866" s="67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</row>
    <row r="867" spans="1:33" ht="15.75" customHeight="1">
      <c r="A867" s="67"/>
      <c r="B867" s="67"/>
      <c r="C867" s="67"/>
      <c r="D867" s="67"/>
      <c r="E867" s="67"/>
      <c r="F867" s="67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</row>
    <row r="868" spans="1:33" ht="15.75" customHeight="1">
      <c r="A868" s="67"/>
      <c r="B868" s="67"/>
      <c r="C868" s="67"/>
      <c r="D868" s="67"/>
      <c r="E868" s="67"/>
      <c r="F868" s="67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</row>
    <row r="869" spans="1:33" ht="15.75" customHeight="1">
      <c r="A869" s="67"/>
      <c r="B869" s="67"/>
      <c r="C869" s="67"/>
      <c r="D869" s="67"/>
      <c r="E869" s="67"/>
      <c r="F869" s="67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</row>
    <row r="870" spans="1:33" ht="15.75" customHeight="1">
      <c r="A870" s="67"/>
      <c r="B870" s="67"/>
      <c r="C870" s="67"/>
      <c r="D870" s="67"/>
      <c r="E870" s="67"/>
      <c r="F870" s="67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</row>
    <row r="871" spans="1:33" ht="15.75" customHeight="1">
      <c r="A871" s="67"/>
      <c r="B871" s="67"/>
      <c r="C871" s="67"/>
      <c r="D871" s="67"/>
      <c r="E871" s="67"/>
      <c r="F871" s="67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</row>
    <row r="872" spans="1:33" ht="15.75" customHeight="1">
      <c r="A872" s="67"/>
      <c r="B872" s="67"/>
      <c r="C872" s="67"/>
      <c r="D872" s="67"/>
      <c r="E872" s="67"/>
      <c r="F872" s="67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</row>
    <row r="873" spans="1:33" ht="15.75" customHeight="1">
      <c r="A873" s="67"/>
      <c r="B873" s="67"/>
      <c r="C873" s="67"/>
      <c r="D873" s="67"/>
      <c r="E873" s="67"/>
      <c r="F873" s="67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</row>
    <row r="874" spans="1:33" ht="15.75" customHeight="1">
      <c r="A874" s="67"/>
      <c r="B874" s="67"/>
      <c r="C874" s="67"/>
      <c r="D874" s="67"/>
      <c r="E874" s="67"/>
      <c r="F874" s="67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</row>
    <row r="875" spans="1:33" ht="15.75" customHeight="1">
      <c r="A875" s="67"/>
      <c r="B875" s="67"/>
      <c r="C875" s="67"/>
      <c r="D875" s="67"/>
      <c r="E875" s="67"/>
      <c r="F875" s="67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</row>
    <row r="876" spans="1:33" ht="15.75" customHeight="1">
      <c r="A876" s="67"/>
      <c r="B876" s="67"/>
      <c r="C876" s="67"/>
      <c r="D876" s="67"/>
      <c r="E876" s="67"/>
      <c r="F876" s="67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</row>
    <row r="877" spans="1:33" ht="15.75" customHeight="1">
      <c r="A877" s="67"/>
      <c r="B877" s="67"/>
      <c r="C877" s="67"/>
      <c r="D877" s="67"/>
      <c r="E877" s="67"/>
      <c r="F877" s="67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</row>
    <row r="878" spans="1:33" ht="15.75" customHeight="1">
      <c r="A878" s="67"/>
      <c r="B878" s="67"/>
      <c r="C878" s="67"/>
      <c r="D878" s="67"/>
      <c r="E878" s="67"/>
      <c r="F878" s="67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</row>
    <row r="879" spans="1:33" ht="15.75" customHeight="1">
      <c r="A879" s="67"/>
      <c r="B879" s="67"/>
      <c r="C879" s="67"/>
      <c r="D879" s="67"/>
      <c r="E879" s="67"/>
      <c r="F879" s="67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</row>
    <row r="880" spans="1:33" ht="15.75" customHeight="1">
      <c r="A880" s="67"/>
      <c r="B880" s="67"/>
      <c r="C880" s="67"/>
      <c r="D880" s="67"/>
      <c r="E880" s="67"/>
      <c r="F880" s="67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</row>
    <row r="881" spans="1:33" ht="15.75" customHeight="1">
      <c r="A881" s="67"/>
      <c r="B881" s="67"/>
      <c r="C881" s="67"/>
      <c r="D881" s="67"/>
      <c r="E881" s="67"/>
      <c r="F881" s="67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</row>
    <row r="882" spans="1:33" ht="15.75" customHeight="1">
      <c r="A882" s="67"/>
      <c r="B882" s="67"/>
      <c r="C882" s="67"/>
      <c r="D882" s="67"/>
      <c r="E882" s="67"/>
      <c r="F882" s="67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</row>
    <row r="883" spans="1:33" ht="15.75" customHeight="1">
      <c r="A883" s="67"/>
      <c r="B883" s="67"/>
      <c r="C883" s="67"/>
      <c r="D883" s="67"/>
      <c r="E883" s="67"/>
      <c r="F883" s="67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</row>
    <row r="884" spans="1:33" ht="15.75" customHeight="1">
      <c r="A884" s="67"/>
      <c r="B884" s="67"/>
      <c r="C884" s="67"/>
      <c r="D884" s="67"/>
      <c r="E884" s="67"/>
      <c r="F884" s="67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</row>
    <row r="885" spans="1:33" ht="15.75" customHeight="1">
      <c r="A885" s="67"/>
      <c r="B885" s="67"/>
      <c r="C885" s="67"/>
      <c r="D885" s="67"/>
      <c r="E885" s="67"/>
      <c r="F885" s="67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</row>
    <row r="886" spans="1:33" ht="15.75" customHeight="1">
      <c r="A886" s="67"/>
      <c r="B886" s="67"/>
      <c r="C886" s="67"/>
      <c r="D886" s="67"/>
      <c r="E886" s="67"/>
      <c r="F886" s="67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</row>
    <row r="887" spans="1:33" ht="15.75" customHeight="1">
      <c r="A887" s="67"/>
      <c r="B887" s="67"/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</row>
    <row r="888" spans="1:33" ht="15.75" customHeight="1">
      <c r="A888" s="67"/>
      <c r="B888" s="67"/>
      <c r="C888" s="67"/>
      <c r="D888" s="67"/>
      <c r="E888" s="67"/>
      <c r="F888" s="67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</row>
    <row r="889" spans="1:33" ht="15.75" customHeight="1">
      <c r="A889" s="67"/>
      <c r="B889" s="67"/>
      <c r="C889" s="67"/>
      <c r="D889" s="67"/>
      <c r="E889" s="67"/>
      <c r="F889" s="67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</row>
    <row r="890" spans="1:33" ht="15.75" customHeight="1">
      <c r="A890" s="67"/>
      <c r="B890" s="67"/>
      <c r="C890" s="67"/>
      <c r="D890" s="67"/>
      <c r="E890" s="67"/>
      <c r="F890" s="67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</row>
    <row r="891" spans="1:33" ht="15.75" customHeight="1">
      <c r="A891" s="67"/>
      <c r="B891" s="67"/>
      <c r="C891" s="67"/>
      <c r="D891" s="67"/>
      <c r="E891" s="67"/>
      <c r="F891" s="67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</row>
    <row r="892" spans="1:33" ht="15.75" customHeight="1">
      <c r="A892" s="67"/>
      <c r="B892" s="67"/>
      <c r="C892" s="67"/>
      <c r="D892" s="67"/>
      <c r="E892" s="67"/>
      <c r="F892" s="67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</row>
    <row r="893" spans="1:33" ht="15.75" customHeight="1">
      <c r="A893" s="67"/>
      <c r="B893" s="67"/>
      <c r="C893" s="67"/>
      <c r="D893" s="67"/>
      <c r="E893" s="67"/>
      <c r="F893" s="67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</row>
    <row r="894" spans="1:33" ht="15.75" customHeight="1">
      <c r="A894" s="67"/>
      <c r="B894" s="67"/>
      <c r="C894" s="67"/>
      <c r="D894" s="67"/>
      <c r="E894" s="67"/>
      <c r="F894" s="67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</row>
    <row r="895" spans="1:33" ht="15.75" customHeight="1">
      <c r="A895" s="67"/>
      <c r="B895" s="67"/>
      <c r="C895" s="67"/>
      <c r="D895" s="67"/>
      <c r="E895" s="67"/>
      <c r="F895" s="67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</row>
    <row r="896" spans="1:33" ht="15.75" customHeight="1">
      <c r="A896" s="67"/>
      <c r="B896" s="67"/>
      <c r="C896" s="67"/>
      <c r="D896" s="67"/>
      <c r="E896" s="67"/>
      <c r="F896" s="67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</row>
    <row r="897" spans="1:33" ht="15.75" customHeight="1">
      <c r="A897" s="67"/>
      <c r="B897" s="67"/>
      <c r="C897" s="67"/>
      <c r="D897" s="67"/>
      <c r="E897" s="67"/>
      <c r="F897" s="67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</row>
    <row r="898" spans="1:33" ht="15.75" customHeight="1">
      <c r="A898" s="67"/>
      <c r="B898" s="67"/>
      <c r="C898" s="67"/>
      <c r="D898" s="67"/>
      <c r="E898" s="67"/>
      <c r="F898" s="67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</row>
    <row r="899" spans="1:33" ht="15.75" customHeight="1">
      <c r="A899" s="67"/>
      <c r="B899" s="67"/>
      <c r="C899" s="67"/>
      <c r="D899" s="67"/>
      <c r="E899" s="67"/>
      <c r="F899" s="67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</row>
    <row r="900" spans="1:33" ht="15.75" customHeight="1">
      <c r="A900" s="67"/>
      <c r="B900" s="67"/>
      <c r="C900" s="67"/>
      <c r="D900" s="67"/>
      <c r="E900" s="67"/>
      <c r="F900" s="67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</row>
    <row r="901" spans="1:33" ht="15.75" customHeight="1">
      <c r="A901" s="67"/>
      <c r="B901" s="67"/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</row>
    <row r="902" spans="1:33" ht="15.75" customHeight="1">
      <c r="A902" s="67"/>
      <c r="B902" s="67"/>
      <c r="C902" s="67"/>
      <c r="D902" s="67"/>
      <c r="E902" s="67"/>
      <c r="F902" s="67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</row>
    <row r="903" spans="1:33" ht="15.75" customHeight="1">
      <c r="A903" s="67"/>
      <c r="B903" s="67"/>
      <c r="C903" s="67"/>
      <c r="D903" s="67"/>
      <c r="E903" s="67"/>
      <c r="F903" s="67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</row>
    <row r="904" spans="1:33" ht="15.75" customHeight="1">
      <c r="A904" s="67"/>
      <c r="B904" s="67"/>
      <c r="C904" s="67"/>
      <c r="D904" s="67"/>
      <c r="E904" s="67"/>
      <c r="F904" s="67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</row>
    <row r="905" spans="1:33" ht="15.75" customHeight="1">
      <c r="A905" s="67"/>
      <c r="B905" s="67"/>
      <c r="C905" s="67"/>
      <c r="D905" s="67"/>
      <c r="E905" s="67"/>
      <c r="F905" s="67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</row>
    <row r="906" spans="1:33" ht="15.75" customHeight="1">
      <c r="A906" s="67"/>
      <c r="B906" s="67"/>
      <c r="C906" s="67"/>
      <c r="D906" s="67"/>
      <c r="E906" s="67"/>
      <c r="F906" s="67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</row>
    <row r="907" spans="1:33" ht="15.75" customHeight="1">
      <c r="A907" s="67"/>
      <c r="B907" s="67"/>
      <c r="C907" s="67"/>
      <c r="D907" s="67"/>
      <c r="E907" s="67"/>
      <c r="F907" s="67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</row>
    <row r="908" spans="1:33" ht="15.75" customHeight="1">
      <c r="A908" s="67"/>
      <c r="B908" s="67"/>
      <c r="C908" s="67"/>
      <c r="D908" s="67"/>
      <c r="E908" s="67"/>
      <c r="F908" s="67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</row>
    <row r="909" spans="1:33" ht="15.75" customHeight="1">
      <c r="A909" s="67"/>
      <c r="B909" s="67"/>
      <c r="C909" s="67"/>
      <c r="D909" s="67"/>
      <c r="E909" s="67"/>
      <c r="F909" s="67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</row>
    <row r="910" spans="1:33" ht="15.75" customHeight="1">
      <c r="A910" s="67"/>
      <c r="B910" s="67"/>
      <c r="C910" s="67"/>
      <c r="D910" s="67"/>
      <c r="E910" s="67"/>
      <c r="F910" s="67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</row>
    <row r="911" spans="1:33" ht="15.75" customHeight="1">
      <c r="A911" s="67"/>
      <c r="B911" s="67"/>
      <c r="C911" s="67"/>
      <c r="D911" s="67"/>
      <c r="E911" s="67"/>
      <c r="F911" s="67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</row>
    <row r="912" spans="1:33" ht="15.75" customHeight="1">
      <c r="A912" s="67"/>
      <c r="B912" s="67"/>
      <c r="C912" s="67"/>
      <c r="D912" s="67"/>
      <c r="E912" s="67"/>
      <c r="F912" s="67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</row>
    <row r="913" spans="1:33" ht="15.75" customHeight="1">
      <c r="A913" s="67"/>
      <c r="B913" s="67"/>
      <c r="C913" s="67"/>
      <c r="D913" s="67"/>
      <c r="E913" s="67"/>
      <c r="F913" s="67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</row>
    <row r="914" spans="1:33" ht="15.75" customHeight="1">
      <c r="A914" s="67"/>
      <c r="B914" s="67"/>
      <c r="C914" s="67"/>
      <c r="D914" s="67"/>
      <c r="E914" s="67"/>
      <c r="F914" s="67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</row>
    <row r="915" spans="1:33" ht="15.75" customHeight="1">
      <c r="A915" s="67"/>
      <c r="B915" s="67"/>
      <c r="C915" s="67"/>
      <c r="D915" s="67"/>
      <c r="E915" s="67"/>
      <c r="F915" s="67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</row>
    <row r="916" spans="1:33" ht="15.75" customHeight="1">
      <c r="A916" s="67"/>
      <c r="B916" s="67"/>
      <c r="C916" s="67"/>
      <c r="D916" s="67"/>
      <c r="E916" s="67"/>
      <c r="F916" s="67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</row>
    <row r="917" spans="1:33" ht="15.75" customHeight="1">
      <c r="A917" s="67"/>
      <c r="B917" s="67"/>
      <c r="C917" s="67"/>
      <c r="D917" s="67"/>
      <c r="E917" s="67"/>
      <c r="F917" s="67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</row>
    <row r="918" spans="1:33" ht="15.75" customHeight="1">
      <c r="A918" s="67"/>
      <c r="B918" s="67"/>
      <c r="C918" s="67"/>
      <c r="D918" s="67"/>
      <c r="E918" s="67"/>
      <c r="F918" s="67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</row>
    <row r="919" spans="1:33" ht="15.75" customHeight="1">
      <c r="A919" s="67"/>
      <c r="B919" s="67"/>
      <c r="C919" s="67"/>
      <c r="D919" s="67"/>
      <c r="E919" s="67"/>
      <c r="F919" s="67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</row>
    <row r="920" spans="1:33" ht="15.75" customHeight="1">
      <c r="A920" s="67"/>
      <c r="B920" s="67"/>
      <c r="C920" s="67"/>
      <c r="D920" s="67"/>
      <c r="E920" s="67"/>
      <c r="F920" s="67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</row>
    <row r="921" spans="1:33" ht="15.75" customHeight="1">
      <c r="A921" s="67"/>
      <c r="B921" s="67"/>
      <c r="C921" s="67"/>
      <c r="D921" s="67"/>
      <c r="E921" s="67"/>
      <c r="F921" s="67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</row>
    <row r="922" spans="1:33" ht="15.75" customHeight="1">
      <c r="A922" s="67"/>
      <c r="B922" s="67"/>
      <c r="C922" s="67"/>
      <c r="D922" s="67"/>
      <c r="E922" s="67"/>
      <c r="F922" s="67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</row>
    <row r="923" spans="1:33" ht="15.75" customHeight="1">
      <c r="A923" s="67"/>
      <c r="B923" s="67"/>
      <c r="C923" s="67"/>
      <c r="D923" s="67"/>
      <c r="E923" s="67"/>
      <c r="F923" s="67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</row>
    <row r="924" spans="1:33" ht="15.75" customHeight="1">
      <c r="A924" s="67"/>
      <c r="B924" s="67"/>
      <c r="C924" s="67"/>
      <c r="D924" s="67"/>
      <c r="E924" s="67"/>
      <c r="F924" s="67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</row>
    <row r="925" spans="1:33" ht="15.75" customHeight="1">
      <c r="A925" s="67"/>
      <c r="B925" s="67"/>
      <c r="C925" s="67"/>
      <c r="D925" s="67"/>
      <c r="E925" s="67"/>
      <c r="F925" s="67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</row>
    <row r="926" spans="1:33" ht="15.75" customHeight="1">
      <c r="A926" s="67"/>
      <c r="B926" s="67"/>
      <c r="C926" s="67"/>
      <c r="D926" s="67"/>
      <c r="E926" s="67"/>
      <c r="F926" s="67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</row>
    <row r="927" spans="1:33" ht="15.75" customHeight="1">
      <c r="A927" s="67"/>
      <c r="B927" s="67"/>
      <c r="C927" s="67"/>
      <c r="D927" s="67"/>
      <c r="E927" s="67"/>
      <c r="F927" s="67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</row>
    <row r="928" spans="1:33" ht="15.75" customHeight="1">
      <c r="A928" s="67"/>
      <c r="B928" s="67"/>
      <c r="C928" s="67"/>
      <c r="D928" s="67"/>
      <c r="E928" s="67"/>
      <c r="F928" s="67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</row>
    <row r="929" spans="1:33" ht="15.75" customHeight="1">
      <c r="A929" s="67"/>
      <c r="B929" s="67"/>
      <c r="C929" s="67"/>
      <c r="D929" s="67"/>
      <c r="E929" s="67"/>
      <c r="F929" s="67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</row>
    <row r="930" spans="1:33" ht="15.75" customHeight="1">
      <c r="A930" s="67"/>
      <c r="B930" s="67"/>
      <c r="C930" s="67"/>
      <c r="D930" s="67"/>
      <c r="E930" s="67"/>
      <c r="F930" s="67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</row>
    <row r="931" spans="1:33" ht="15.75" customHeight="1">
      <c r="A931" s="67"/>
      <c r="B931" s="67"/>
      <c r="C931" s="67"/>
      <c r="D931" s="67"/>
      <c r="E931" s="67"/>
      <c r="F931" s="67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</row>
    <row r="932" spans="1:33" ht="15.75" customHeight="1">
      <c r="A932" s="67"/>
      <c r="B932" s="67"/>
      <c r="C932" s="67"/>
      <c r="D932" s="67"/>
      <c r="E932" s="67"/>
      <c r="F932" s="67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</row>
    <row r="933" spans="1:33" ht="15.75" customHeight="1">
      <c r="A933" s="67"/>
      <c r="B933" s="67"/>
      <c r="C933" s="67"/>
      <c r="D933" s="67"/>
      <c r="E933" s="67"/>
      <c r="F933" s="67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</row>
    <row r="934" spans="1:33" ht="15.75" customHeight="1">
      <c r="A934" s="67"/>
      <c r="B934" s="67"/>
      <c r="C934" s="67"/>
      <c r="D934" s="67"/>
      <c r="E934" s="67"/>
      <c r="F934" s="67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</row>
    <row r="935" spans="1:33" ht="15.75" customHeight="1">
      <c r="A935" s="67"/>
      <c r="B935" s="67"/>
      <c r="C935" s="67"/>
      <c r="D935" s="67"/>
      <c r="E935" s="67"/>
      <c r="F935" s="67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</row>
    <row r="936" spans="1:33" ht="15.75" customHeight="1">
      <c r="A936" s="67"/>
      <c r="B936" s="67"/>
      <c r="C936" s="67"/>
      <c r="D936" s="67"/>
      <c r="E936" s="67"/>
      <c r="F936" s="67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</row>
    <row r="937" spans="1:33" ht="15.75" customHeight="1">
      <c r="A937" s="67"/>
      <c r="B937" s="67"/>
      <c r="C937" s="67"/>
      <c r="D937" s="67"/>
      <c r="E937" s="67"/>
      <c r="F937" s="67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</row>
    <row r="938" spans="1:33" ht="15.75" customHeight="1">
      <c r="A938" s="67"/>
      <c r="B938" s="67"/>
      <c r="C938" s="67"/>
      <c r="D938" s="67"/>
      <c r="E938" s="67"/>
      <c r="F938" s="67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</row>
    <row r="939" spans="1:33" ht="15.75" customHeight="1">
      <c r="A939" s="67"/>
      <c r="B939" s="67"/>
      <c r="C939" s="67"/>
      <c r="D939" s="67"/>
      <c r="E939" s="67"/>
      <c r="F939" s="67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</row>
    <row r="940" spans="1:33" ht="15.75" customHeight="1">
      <c r="A940" s="67"/>
      <c r="B940" s="67"/>
      <c r="C940" s="67"/>
      <c r="D940" s="67"/>
      <c r="E940" s="67"/>
      <c r="F940" s="67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</row>
    <row r="941" spans="1:33" ht="15.75" customHeight="1">
      <c r="A941" s="67"/>
      <c r="B941" s="67"/>
      <c r="C941" s="67"/>
      <c r="D941" s="67"/>
      <c r="E941" s="67"/>
      <c r="F941" s="67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</row>
    <row r="942" spans="1:33" ht="15.75" customHeight="1">
      <c r="A942" s="67"/>
      <c r="B942" s="67"/>
      <c r="C942" s="67"/>
      <c r="D942" s="67"/>
      <c r="E942" s="67"/>
      <c r="F942" s="67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</row>
    <row r="943" spans="1:33" ht="15.75" customHeight="1">
      <c r="A943" s="67"/>
      <c r="B943" s="67"/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</row>
    <row r="944" spans="1:33" ht="15.75" customHeight="1">
      <c r="A944" s="67"/>
      <c r="B944" s="67"/>
      <c r="C944" s="67"/>
      <c r="D944" s="67"/>
      <c r="E944" s="67"/>
      <c r="F944" s="67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</row>
    <row r="945" spans="1:33" ht="15.75" customHeight="1">
      <c r="A945" s="67"/>
      <c r="B945" s="67"/>
      <c r="C945" s="67"/>
      <c r="D945" s="67"/>
      <c r="E945" s="67"/>
      <c r="F945" s="67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</row>
    <row r="946" spans="1:33" ht="15.75" customHeight="1">
      <c r="A946" s="67"/>
      <c r="B946" s="67"/>
      <c r="C946" s="67"/>
      <c r="D946" s="67"/>
      <c r="E946" s="67"/>
      <c r="F946" s="67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</row>
    <row r="947" spans="1:33" ht="15.75" customHeight="1">
      <c r="A947" s="67"/>
      <c r="B947" s="67"/>
      <c r="C947" s="67"/>
      <c r="D947" s="67"/>
      <c r="E947" s="67"/>
      <c r="F947" s="67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</row>
    <row r="948" spans="1:33" ht="15.75" customHeight="1">
      <c r="A948" s="67"/>
      <c r="B948" s="67"/>
      <c r="C948" s="67"/>
      <c r="D948" s="67"/>
      <c r="E948" s="67"/>
      <c r="F948" s="67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</row>
    <row r="949" spans="1:33" ht="15.75" customHeight="1">
      <c r="A949" s="67"/>
      <c r="B949" s="67"/>
      <c r="C949" s="67"/>
      <c r="D949" s="67"/>
      <c r="E949" s="67"/>
      <c r="F949" s="67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</row>
    <row r="950" spans="1:33" ht="15.75" customHeight="1">
      <c r="A950" s="67"/>
      <c r="B950" s="67"/>
      <c r="C950" s="67"/>
      <c r="D950" s="67"/>
      <c r="E950" s="67"/>
      <c r="F950" s="67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</row>
    <row r="951" spans="1:33" ht="15.75" customHeight="1">
      <c r="A951" s="67"/>
      <c r="B951" s="67"/>
      <c r="C951" s="67"/>
      <c r="D951" s="67"/>
      <c r="E951" s="67"/>
      <c r="F951" s="67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</row>
    <row r="952" spans="1:33" ht="15.75" customHeight="1">
      <c r="A952" s="67"/>
      <c r="B952" s="67"/>
      <c r="C952" s="67"/>
      <c r="D952" s="67"/>
      <c r="E952" s="67"/>
      <c r="F952" s="67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</row>
    <row r="953" spans="1:33" ht="15.75" customHeight="1">
      <c r="A953" s="67"/>
      <c r="B953" s="67"/>
      <c r="C953" s="67"/>
      <c r="D953" s="67"/>
      <c r="E953" s="67"/>
      <c r="F953" s="67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</row>
    <row r="954" spans="1:33" ht="15.75" customHeight="1">
      <c r="A954" s="67"/>
      <c r="B954" s="67"/>
      <c r="C954" s="67"/>
      <c r="D954" s="67"/>
      <c r="E954" s="67"/>
      <c r="F954" s="67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</row>
    <row r="955" spans="1:33" ht="15.75" customHeight="1">
      <c r="A955" s="67"/>
      <c r="B955" s="67"/>
      <c r="C955" s="67"/>
      <c r="D955" s="67"/>
      <c r="E955" s="67"/>
      <c r="F955" s="67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</row>
    <row r="956" spans="1:33" ht="15.75" customHeight="1">
      <c r="A956" s="67"/>
      <c r="B956" s="67"/>
      <c r="C956" s="67"/>
      <c r="D956" s="67"/>
      <c r="E956" s="67"/>
      <c r="F956" s="67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</row>
    <row r="957" spans="1:33" ht="15.75" customHeight="1">
      <c r="A957" s="67"/>
      <c r="B957" s="67"/>
      <c r="C957" s="67"/>
      <c r="D957" s="67"/>
      <c r="E957" s="67"/>
      <c r="F957" s="67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</row>
    <row r="958" spans="1:33" ht="15.75" customHeight="1">
      <c r="A958" s="67"/>
      <c r="B958" s="67"/>
      <c r="C958" s="67"/>
      <c r="D958" s="67"/>
      <c r="E958" s="67"/>
      <c r="F958" s="67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</row>
    <row r="959" spans="1:33" ht="15.75" customHeight="1">
      <c r="A959" s="67"/>
      <c r="B959" s="67"/>
      <c r="C959" s="67"/>
      <c r="D959" s="67"/>
      <c r="E959" s="67"/>
      <c r="F959" s="67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</row>
    <row r="960" spans="1:33" ht="15.75" customHeight="1">
      <c r="A960" s="67"/>
      <c r="B960" s="67"/>
      <c r="C960" s="67"/>
      <c r="D960" s="67"/>
      <c r="E960" s="67"/>
      <c r="F960" s="67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</row>
    <row r="961" spans="1:33" ht="15.75" customHeight="1">
      <c r="A961" s="67"/>
      <c r="B961" s="67"/>
      <c r="C961" s="67"/>
      <c r="D961" s="67"/>
      <c r="E961" s="67"/>
      <c r="F961" s="67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</row>
    <row r="962" spans="1:33" ht="15.75" customHeight="1">
      <c r="A962" s="67"/>
      <c r="B962" s="67"/>
      <c r="C962" s="67"/>
      <c r="D962" s="67"/>
      <c r="E962" s="67"/>
      <c r="F962" s="67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</row>
    <row r="963" spans="1:33" ht="15.75" customHeight="1">
      <c r="A963" s="67"/>
      <c r="B963" s="67"/>
      <c r="C963" s="67"/>
      <c r="D963" s="67"/>
      <c r="E963" s="67"/>
      <c r="F963" s="67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</row>
    <row r="964" spans="1:33" ht="15.75" customHeight="1">
      <c r="A964" s="67"/>
      <c r="B964" s="67"/>
      <c r="C964" s="67"/>
      <c r="D964" s="67"/>
      <c r="E964" s="67"/>
      <c r="F964" s="67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</row>
    <row r="965" spans="1:33" ht="15.75" customHeight="1">
      <c r="A965" s="67"/>
      <c r="B965" s="67"/>
      <c r="C965" s="67"/>
      <c r="D965" s="67"/>
      <c r="E965" s="67"/>
      <c r="F965" s="67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</row>
    <row r="966" spans="1:33" ht="15.75" customHeight="1">
      <c r="A966" s="67"/>
      <c r="B966" s="67"/>
      <c r="C966" s="67"/>
      <c r="D966" s="67"/>
      <c r="E966" s="67"/>
      <c r="F966" s="67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</row>
    <row r="967" spans="1:33" ht="15.75" customHeight="1">
      <c r="A967" s="67"/>
      <c r="B967" s="67"/>
      <c r="C967" s="67"/>
      <c r="D967" s="67"/>
      <c r="E967" s="67"/>
      <c r="F967" s="67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</row>
    <row r="968" spans="1:33" ht="15.75" customHeight="1">
      <c r="A968" s="67"/>
      <c r="B968" s="67"/>
      <c r="C968" s="67"/>
      <c r="D968" s="67"/>
      <c r="E968" s="67"/>
      <c r="F968" s="67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</row>
    <row r="969" spans="1:33" ht="15.75" customHeight="1">
      <c r="A969" s="67"/>
      <c r="B969" s="67"/>
      <c r="C969" s="67"/>
      <c r="D969" s="67"/>
      <c r="E969" s="67"/>
      <c r="F969" s="67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</row>
    <row r="970" spans="1:33" ht="15.75" customHeight="1">
      <c r="A970" s="67"/>
      <c r="B970" s="67"/>
      <c r="C970" s="67"/>
      <c r="D970" s="67"/>
      <c r="E970" s="67"/>
      <c r="F970" s="67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</row>
    <row r="971" spans="1:33" ht="15.75" customHeight="1">
      <c r="A971" s="67"/>
      <c r="B971" s="67"/>
      <c r="C971" s="67"/>
      <c r="D971" s="67"/>
      <c r="E971" s="67"/>
      <c r="F971" s="67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</row>
    <row r="972" spans="1:33" ht="15.75" customHeight="1">
      <c r="A972" s="67"/>
      <c r="B972" s="67"/>
      <c r="C972" s="67"/>
      <c r="D972" s="67"/>
      <c r="E972" s="67"/>
      <c r="F972" s="67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</row>
    <row r="973" spans="1:33">
      <c r="E973" s="67"/>
      <c r="F973" s="67"/>
    </row>
  </sheetData>
  <mergeCells count="19">
    <mergeCell ref="B93:G93"/>
    <mergeCell ref="B87:D87"/>
    <mergeCell ref="B81:G81"/>
    <mergeCell ref="B88:G92"/>
    <mergeCell ref="B67:G67"/>
    <mergeCell ref="B68:G68"/>
    <mergeCell ref="B69:G69"/>
    <mergeCell ref="A61:A67"/>
    <mergeCell ref="B62:C62"/>
    <mergeCell ref="B63:G66"/>
    <mergeCell ref="B76:G80"/>
    <mergeCell ref="B75:D75"/>
    <mergeCell ref="B58:F60"/>
    <mergeCell ref="B2:G3"/>
    <mergeCell ref="B4:G5"/>
    <mergeCell ref="B7:G7"/>
    <mergeCell ref="B8:D8"/>
    <mergeCell ref="E8:G8"/>
    <mergeCell ref="B49:F49"/>
  </mergeCells>
  <conditionalFormatting sqref="E47">
    <cfRule type="cellIs" dxfId="23" priority="5" stopIfTrue="1" operator="equal">
      <formula>"NÃO REALIZADO"</formula>
    </cfRule>
    <cfRule type="cellIs" dxfId="22" priority="6" stopIfTrue="1" operator="equal">
      <formula>"EM ELABORAÇÃO"</formula>
    </cfRule>
    <cfRule type="containsText" dxfId="21" priority="7" stopIfTrue="1" operator="containsText" text="REALIZADO">
      <formula>NOT(ISERROR(SEARCH("REALIZADO",E47)))</formula>
    </cfRule>
    <cfRule type="iconSet" priority="8">
      <iconSet>
        <cfvo type="percent" val="0"/>
        <cfvo type="percent" val="&quot;EM ELABORAÇÃO&quot;"/>
        <cfvo type="percent" val="&quot;REALIZADO&quot;"/>
      </iconSet>
    </cfRule>
  </conditionalFormatting>
  <dataValidations disablePrompts="1" count="3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47" xr:uid="{00000000-0002-0000-0200-000000000000}">
      <formula1>"UFSJ,CSA,CDB,CTAN,CCO,CAP,CSL,3 campi SJDR"</formula1>
    </dataValidation>
    <dataValidation type="list" allowBlank="1" showInputMessage="1" showErrorMessage="1" sqref="E47" xr:uid="{00000000-0002-0000-0200-000001000000}">
      <formula1>$R$11:$R$12</formula1>
    </dataValidation>
    <dataValidation type="list" allowBlank="1" showInputMessage="1" showErrorMessage="1" prompt=" - " sqref="E8:G8" xr:uid="{00000000-0002-0000-0200-000002000000}">
      <formula1>$U$8:$U$46</formula1>
    </dataValidation>
  </dataValidations>
  <hyperlinks>
    <hyperlink ref="B68" r:id="rId1" display="https://ntinf.ufsj.edu.br/index.php/pt/gestao/ntinf-numeros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U193"/>
  <sheetViews>
    <sheetView topLeftCell="A28" zoomScale="70" zoomScaleNormal="70" workbookViewId="0">
      <selection activeCell="G33" sqref="G33"/>
    </sheetView>
  </sheetViews>
  <sheetFormatPr defaultColWidth="8.81640625" defaultRowHeight="14.5"/>
  <cols>
    <col min="1" max="1" width="9" style="29" customWidth="1"/>
    <col min="2" max="2" width="40.7265625" style="31" customWidth="1"/>
    <col min="3" max="3" width="31" style="60" customWidth="1"/>
    <col min="4" max="4" width="32.7265625" style="31" customWidth="1"/>
    <col min="5" max="5" width="18.453125" style="31" customWidth="1"/>
    <col min="6" max="6" width="21.26953125" style="60" customWidth="1"/>
    <col min="7" max="7" width="27.7265625" style="31" customWidth="1"/>
    <col min="8" max="8" width="27" style="30" customWidth="1"/>
    <col min="9" max="9" width="20.7265625" style="30" customWidth="1"/>
    <col min="10" max="10" width="20.81640625" style="30" customWidth="1"/>
    <col min="11" max="16" width="28" style="30" customWidth="1"/>
    <col min="17" max="17" width="22.453125" style="29" customWidth="1"/>
    <col min="18" max="18" width="26.453125" style="30" customWidth="1"/>
    <col min="19" max="21" width="8.7265625" style="29" customWidth="1"/>
    <col min="22" max="22" width="20.54296875" style="29" customWidth="1"/>
    <col min="23" max="23" width="40.26953125" style="29" bestFit="1" customWidth="1"/>
    <col min="24" max="24" width="27.453125" style="29" customWidth="1"/>
    <col min="25" max="47" width="8.81640625" style="29" customWidth="1"/>
    <col min="48" max="16384" width="8.81640625" style="31"/>
  </cols>
  <sheetData>
    <row r="2" spans="1:47" ht="15" customHeight="1" thickBot="1">
      <c r="B2" s="375" t="s">
        <v>154</v>
      </c>
      <c r="C2" s="376"/>
      <c r="D2" s="376"/>
      <c r="E2" s="376"/>
      <c r="F2" s="376"/>
      <c r="G2" s="376"/>
      <c r="H2" s="376"/>
      <c r="I2" s="376"/>
      <c r="J2" s="376"/>
      <c r="K2" s="376"/>
      <c r="L2" s="377"/>
      <c r="M2" s="377"/>
      <c r="N2" s="377"/>
      <c r="O2" s="377"/>
      <c r="P2" s="377"/>
      <c r="Q2" s="378"/>
    </row>
    <row r="3" spans="1:47" ht="34.5" customHeight="1">
      <c r="B3" s="379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81"/>
      <c r="N3" s="381"/>
      <c r="O3" s="381"/>
      <c r="P3" s="381"/>
      <c r="Q3" s="382"/>
    </row>
    <row r="4" spans="1:47" ht="39.75" customHeight="1">
      <c r="B4" s="383" t="s">
        <v>155</v>
      </c>
      <c r="C4" s="384"/>
      <c r="D4" s="384"/>
      <c r="E4" s="384"/>
      <c r="F4" s="384"/>
      <c r="G4" s="384"/>
      <c r="H4" s="384"/>
      <c r="I4" s="384"/>
      <c r="J4" s="384"/>
      <c r="K4" s="384"/>
      <c r="L4" s="385"/>
      <c r="M4" s="385"/>
      <c r="N4" s="385"/>
      <c r="O4" s="385"/>
      <c r="P4" s="385"/>
      <c r="Q4" s="386"/>
    </row>
    <row r="5" spans="1:47" ht="39.75" customHeight="1">
      <c r="B5" s="387" t="s">
        <v>156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47" ht="39.75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47" ht="39.75" customHeight="1">
      <c r="B7" s="113"/>
      <c r="C7" s="397" t="s">
        <v>157</v>
      </c>
      <c r="D7" s="398"/>
      <c r="E7" s="398"/>
      <c r="F7" s="398"/>
      <c r="G7" s="399"/>
      <c r="I7" s="113"/>
      <c r="J7" s="113"/>
      <c r="K7" s="113"/>
      <c r="L7" s="113"/>
      <c r="M7" s="113"/>
      <c r="N7" s="113"/>
      <c r="O7" s="113"/>
      <c r="P7" s="113"/>
      <c r="Q7" s="113"/>
    </row>
    <row r="8" spans="1:47" ht="11.25" customHeight="1">
      <c r="B8" s="113"/>
      <c r="C8" s="400"/>
      <c r="D8" s="401"/>
      <c r="E8" s="401"/>
      <c r="F8" s="401"/>
      <c r="G8" s="402"/>
      <c r="I8" s="113"/>
      <c r="J8" s="113"/>
      <c r="K8" s="113"/>
      <c r="L8" s="113"/>
      <c r="M8" s="113"/>
      <c r="N8" s="113"/>
      <c r="O8" s="113"/>
      <c r="P8" s="113"/>
      <c r="Q8" s="113"/>
    </row>
    <row r="9" spans="1:47" ht="76.5" customHeight="1">
      <c r="B9" s="113"/>
      <c r="C9" s="389" t="s">
        <v>158</v>
      </c>
      <c r="D9" s="125" t="s">
        <v>159</v>
      </c>
      <c r="E9" s="125" t="s">
        <v>160</v>
      </c>
      <c r="F9" s="125" t="s">
        <v>161</v>
      </c>
      <c r="G9" s="125" t="s">
        <v>162</v>
      </c>
      <c r="I9" s="113"/>
      <c r="J9" s="113"/>
      <c r="K9" s="113"/>
      <c r="L9" s="113"/>
      <c r="M9" s="113"/>
      <c r="N9" s="113"/>
      <c r="O9" s="113"/>
      <c r="P9" s="113"/>
      <c r="Q9" s="113"/>
    </row>
    <row r="10" spans="1:47" ht="52.5" customHeight="1">
      <c r="B10" s="113"/>
      <c r="C10" s="389"/>
      <c r="D10" s="126">
        <v>1.2</v>
      </c>
      <c r="E10" s="126" t="s">
        <v>163</v>
      </c>
      <c r="F10" s="126" t="s">
        <v>164</v>
      </c>
      <c r="G10" s="126" t="s">
        <v>165</v>
      </c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47" ht="39.75" customHeight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47" s="29" customFormat="1" ht="28.5" customHeight="1" thickBot="1">
      <c r="A12" s="32"/>
      <c r="B12" s="33"/>
      <c r="C12" s="34"/>
      <c r="D12" s="33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>
        <v>1</v>
      </c>
      <c r="S12" s="29" t="s">
        <v>166</v>
      </c>
      <c r="U12" s="29" t="s">
        <v>167</v>
      </c>
      <c r="W12" s="29" t="s">
        <v>168</v>
      </c>
      <c r="X12" s="29" t="s">
        <v>60</v>
      </c>
    </row>
    <row r="13" spans="1:47" s="37" customFormat="1" ht="15.75" customHeight="1">
      <c r="A13" s="32"/>
      <c r="B13" s="388" t="s">
        <v>169</v>
      </c>
      <c r="C13" s="390" t="s">
        <v>170</v>
      </c>
      <c r="D13" s="391"/>
      <c r="E13" s="392"/>
      <c r="F13" s="390" t="s">
        <v>171</v>
      </c>
      <c r="G13" s="391"/>
      <c r="H13" s="391"/>
      <c r="I13" s="392"/>
      <c r="J13" s="390" t="s">
        <v>172</v>
      </c>
      <c r="K13" s="391"/>
      <c r="L13" s="392"/>
      <c r="M13" s="114"/>
      <c r="N13" s="114"/>
      <c r="O13" s="114"/>
      <c r="P13" s="114"/>
      <c r="Q13" s="114"/>
      <c r="R13" s="35">
        <v>2</v>
      </c>
      <c r="S13" s="36" t="s">
        <v>173</v>
      </c>
      <c r="T13" s="36"/>
      <c r="U13" s="36" t="s">
        <v>174</v>
      </c>
      <c r="V13" s="36"/>
      <c r="W13" s="36" t="s">
        <v>175</v>
      </c>
      <c r="X13" s="36" t="s">
        <v>67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38.15" customHeight="1">
      <c r="A14" s="32"/>
      <c r="B14" s="388"/>
      <c r="C14" s="393"/>
      <c r="D14" s="394"/>
      <c r="E14" s="395"/>
      <c r="F14" s="393"/>
      <c r="G14" s="394"/>
      <c r="H14" s="394"/>
      <c r="I14" s="395"/>
      <c r="J14" s="393"/>
      <c r="K14" s="394"/>
      <c r="L14" s="395"/>
      <c r="M14" s="114"/>
      <c r="N14" s="114"/>
      <c r="O14" s="114"/>
      <c r="P14" s="114"/>
      <c r="Q14" s="114"/>
      <c r="R14" s="35">
        <v>3</v>
      </c>
      <c r="S14" s="36"/>
      <c r="T14" s="36"/>
      <c r="U14" s="36" t="s">
        <v>176</v>
      </c>
      <c r="V14" s="36"/>
      <c r="W14" s="36" t="s">
        <v>177</v>
      </c>
      <c r="X14" s="36" t="s">
        <v>65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43" customFormat="1" ht="56" thickBot="1">
      <c r="A15" s="32"/>
      <c r="B15" s="388"/>
      <c r="C15" s="120" t="s">
        <v>178</v>
      </c>
      <c r="D15" s="38" t="s">
        <v>179</v>
      </c>
      <c r="E15" s="121" t="s">
        <v>180</v>
      </c>
      <c r="F15" s="122" t="s">
        <v>181</v>
      </c>
      <c r="G15" s="40" t="s">
        <v>182</v>
      </c>
      <c r="H15" s="40" t="s">
        <v>183</v>
      </c>
      <c r="I15" s="123" t="s">
        <v>184</v>
      </c>
      <c r="J15" s="120" t="s">
        <v>185</v>
      </c>
      <c r="K15" s="39" t="s">
        <v>186</v>
      </c>
      <c r="L15" s="124" t="s">
        <v>187</v>
      </c>
      <c r="R15" s="41">
        <v>4</v>
      </c>
      <c r="S15" s="42"/>
      <c r="T15" s="42"/>
      <c r="U15" s="42" t="s">
        <v>188</v>
      </c>
      <c r="V15" s="42"/>
      <c r="W15" s="42" t="s">
        <v>189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7" s="45" customFormat="1" ht="101.25" customHeight="1" thickBot="1">
      <c r="A16" s="32"/>
      <c r="B16" s="147" t="s">
        <v>190</v>
      </c>
      <c r="C16" s="148" t="s">
        <v>191</v>
      </c>
      <c r="D16" s="149" t="s">
        <v>192</v>
      </c>
      <c r="E16" s="148" t="s">
        <v>174</v>
      </c>
      <c r="F16" s="148">
        <v>1</v>
      </c>
      <c r="G16" s="148">
        <v>3</v>
      </c>
      <c r="H16" s="148">
        <f>F16*G16</f>
        <v>3</v>
      </c>
      <c r="I16" s="148" t="str">
        <f>IF(H16&lt;3,"Baixo",IF(AND(H16&lt;7,H16&gt;=3),"Médio",IF(AND(H16&lt;13,H16&gt;=8),"Alto","Extremo")))</f>
        <v>Médio</v>
      </c>
      <c r="J16" s="148" t="s">
        <v>193</v>
      </c>
      <c r="K16" s="148" t="s">
        <v>194</v>
      </c>
      <c r="L16" s="150" t="s">
        <v>60</v>
      </c>
      <c r="M16" s="152" t="s">
        <v>195</v>
      </c>
      <c r="R16" s="44">
        <v>5</v>
      </c>
    </row>
    <row r="17" spans="1:13" s="45" customFormat="1" ht="109.5" customHeight="1" thickBot="1">
      <c r="A17" s="32"/>
      <c r="B17" s="153" t="s">
        <v>190</v>
      </c>
      <c r="C17" s="154" t="s">
        <v>196</v>
      </c>
      <c r="D17" s="155" t="s">
        <v>197</v>
      </c>
      <c r="E17" s="154" t="s">
        <v>174</v>
      </c>
      <c r="F17" s="154">
        <v>4</v>
      </c>
      <c r="G17" s="154">
        <v>3</v>
      </c>
      <c r="H17" s="148">
        <f t="shared" ref="H17:H50" si="0">F17*G17</f>
        <v>12</v>
      </c>
      <c r="I17" s="148" t="str">
        <f t="shared" ref="I17:I50" si="1">IF(H17&lt;3,"Baixo",IF(AND(H17&lt;7,H17&gt;=3),"Médio",IF(AND(H17&lt;13,H17&gt;=8),"Alto","Extremo")))</f>
        <v>Alto</v>
      </c>
      <c r="J17" s="154" t="s">
        <v>175</v>
      </c>
      <c r="K17" s="154" t="s">
        <v>198</v>
      </c>
      <c r="L17" s="156" t="s">
        <v>65</v>
      </c>
      <c r="M17" s="152"/>
    </row>
    <row r="18" spans="1:13" s="45" customFormat="1" ht="109.5" customHeight="1" thickBot="1">
      <c r="A18" s="32"/>
      <c r="B18" s="153" t="s">
        <v>190</v>
      </c>
      <c r="C18" s="154" t="s">
        <v>199</v>
      </c>
      <c r="D18" s="155" t="s">
        <v>200</v>
      </c>
      <c r="E18" s="154" t="s">
        <v>174</v>
      </c>
      <c r="F18" s="154">
        <v>4</v>
      </c>
      <c r="G18" s="154">
        <v>3</v>
      </c>
      <c r="H18" s="148">
        <f t="shared" si="0"/>
        <v>12</v>
      </c>
      <c r="I18" s="148" t="str">
        <f t="shared" si="1"/>
        <v>Alto</v>
      </c>
      <c r="J18" s="154" t="s">
        <v>168</v>
      </c>
      <c r="K18" s="154" t="s">
        <v>201</v>
      </c>
      <c r="L18" s="157" t="s">
        <v>67</v>
      </c>
      <c r="M18" s="152"/>
    </row>
    <row r="19" spans="1:13" s="45" customFormat="1" ht="109.5" customHeight="1" thickBot="1">
      <c r="A19" s="32"/>
      <c r="B19" s="153" t="s">
        <v>190</v>
      </c>
      <c r="C19" s="154" t="s">
        <v>202</v>
      </c>
      <c r="D19" s="155" t="s">
        <v>203</v>
      </c>
      <c r="E19" s="154" t="s">
        <v>174</v>
      </c>
      <c r="F19" s="154">
        <v>3</v>
      </c>
      <c r="G19" s="154">
        <v>3</v>
      </c>
      <c r="H19" s="148">
        <f t="shared" si="0"/>
        <v>9</v>
      </c>
      <c r="I19" s="148" t="str">
        <f t="shared" si="1"/>
        <v>Alto</v>
      </c>
      <c r="J19" s="154" t="s">
        <v>175</v>
      </c>
      <c r="K19" s="154" t="s">
        <v>204</v>
      </c>
      <c r="L19" s="157" t="s">
        <v>67</v>
      </c>
      <c r="M19" s="152"/>
    </row>
    <row r="20" spans="1:13" s="45" customFormat="1" ht="109.5" customHeight="1" thickBot="1">
      <c r="A20" s="32"/>
      <c r="B20" s="153" t="s">
        <v>81</v>
      </c>
      <c r="C20" s="154" t="s">
        <v>205</v>
      </c>
      <c r="D20" s="155" t="s">
        <v>206</v>
      </c>
      <c r="E20" s="154" t="s">
        <v>174</v>
      </c>
      <c r="F20" s="154">
        <v>1</v>
      </c>
      <c r="G20" s="154">
        <v>5</v>
      </c>
      <c r="H20" s="148">
        <f t="shared" si="0"/>
        <v>5</v>
      </c>
      <c r="I20" s="148" t="str">
        <f t="shared" si="1"/>
        <v>Médio</v>
      </c>
      <c r="J20" s="154" t="s">
        <v>168</v>
      </c>
      <c r="K20" s="154" t="s">
        <v>207</v>
      </c>
      <c r="L20" s="159" t="s">
        <v>60</v>
      </c>
      <c r="M20" s="158" t="s">
        <v>208</v>
      </c>
    </row>
    <row r="21" spans="1:13" s="45" customFormat="1" ht="109.5" customHeight="1" thickBot="1">
      <c r="A21" s="32"/>
      <c r="B21" s="153" t="s">
        <v>89</v>
      </c>
      <c r="C21" s="154" t="s">
        <v>209</v>
      </c>
      <c r="D21" s="155" t="s">
        <v>210</v>
      </c>
      <c r="E21" s="154" t="s">
        <v>176</v>
      </c>
      <c r="F21" s="154">
        <v>4</v>
      </c>
      <c r="G21" s="154">
        <v>3</v>
      </c>
      <c r="H21" s="148">
        <f t="shared" si="0"/>
        <v>12</v>
      </c>
      <c r="I21" s="148" t="str">
        <f t="shared" si="1"/>
        <v>Alto</v>
      </c>
      <c r="J21" s="154" t="s">
        <v>168</v>
      </c>
      <c r="K21" s="154" t="s">
        <v>211</v>
      </c>
      <c r="L21" s="159" t="s">
        <v>60</v>
      </c>
      <c r="M21" s="158"/>
    </row>
    <row r="22" spans="1:13" s="45" customFormat="1" ht="109.5" customHeight="1" thickBot="1">
      <c r="A22" s="32"/>
      <c r="B22" s="153" t="s">
        <v>81</v>
      </c>
      <c r="C22" s="154" t="s">
        <v>212</v>
      </c>
      <c r="D22" s="155" t="s">
        <v>213</v>
      </c>
      <c r="E22" s="154" t="s">
        <v>174</v>
      </c>
      <c r="F22" s="154">
        <v>1</v>
      </c>
      <c r="G22" s="154">
        <v>4</v>
      </c>
      <c r="H22" s="148">
        <f t="shared" si="0"/>
        <v>4</v>
      </c>
      <c r="I22" s="148" t="str">
        <f t="shared" si="1"/>
        <v>Médio</v>
      </c>
      <c r="J22" s="154" t="s">
        <v>168</v>
      </c>
      <c r="K22" s="154" t="s">
        <v>214</v>
      </c>
      <c r="L22" s="159" t="s">
        <v>60</v>
      </c>
      <c r="M22" s="158"/>
    </row>
    <row r="23" spans="1:13" s="45" customFormat="1" ht="109.5" customHeight="1" thickBot="1">
      <c r="A23" s="32"/>
      <c r="B23" s="153" t="s">
        <v>85</v>
      </c>
      <c r="C23" s="154" t="s">
        <v>215</v>
      </c>
      <c r="D23" s="155" t="s">
        <v>216</v>
      </c>
      <c r="E23" s="154" t="s">
        <v>174</v>
      </c>
      <c r="F23" s="154">
        <v>2</v>
      </c>
      <c r="G23" s="154">
        <v>4</v>
      </c>
      <c r="H23" s="148">
        <f t="shared" si="0"/>
        <v>8</v>
      </c>
      <c r="I23" s="148" t="str">
        <f t="shared" si="1"/>
        <v>Alto</v>
      </c>
      <c r="J23" s="154" t="s">
        <v>168</v>
      </c>
      <c r="K23" s="154" t="s">
        <v>217</v>
      </c>
      <c r="L23" s="159" t="s">
        <v>60</v>
      </c>
      <c r="M23" s="158"/>
    </row>
    <row r="24" spans="1:13" s="45" customFormat="1" ht="109.5" customHeight="1" thickBot="1">
      <c r="A24" s="32"/>
      <c r="B24" s="153" t="s">
        <v>85</v>
      </c>
      <c r="C24" s="154" t="s">
        <v>218</v>
      </c>
      <c r="D24" s="155" t="s">
        <v>219</v>
      </c>
      <c r="E24" s="154" t="s">
        <v>174</v>
      </c>
      <c r="F24" s="154">
        <v>4</v>
      </c>
      <c r="G24" s="154">
        <v>4</v>
      </c>
      <c r="H24" s="148">
        <f t="shared" si="0"/>
        <v>16</v>
      </c>
      <c r="I24" s="148" t="str">
        <f t="shared" si="1"/>
        <v>Extremo</v>
      </c>
      <c r="J24" s="154" t="s">
        <v>193</v>
      </c>
      <c r="K24" s="154" t="s">
        <v>220</v>
      </c>
      <c r="L24" s="159" t="s">
        <v>60</v>
      </c>
      <c r="M24" s="158" t="s">
        <v>208</v>
      </c>
    </row>
    <row r="25" spans="1:13" s="45" customFormat="1" ht="109.5" customHeight="1" thickBot="1">
      <c r="A25" s="32"/>
      <c r="B25" s="153" t="s">
        <v>83</v>
      </c>
      <c r="C25" s="154" t="s">
        <v>221</v>
      </c>
      <c r="D25" s="155" t="s">
        <v>222</v>
      </c>
      <c r="E25" s="154" t="s">
        <v>174</v>
      </c>
      <c r="F25" s="154">
        <v>1</v>
      </c>
      <c r="G25" s="154">
        <v>5</v>
      </c>
      <c r="H25" s="148">
        <f t="shared" si="0"/>
        <v>5</v>
      </c>
      <c r="I25" s="148" t="str">
        <f t="shared" si="1"/>
        <v>Médio</v>
      </c>
      <c r="J25" s="154" t="s">
        <v>193</v>
      </c>
      <c r="K25" s="154" t="s">
        <v>223</v>
      </c>
      <c r="L25" s="159" t="s">
        <v>60</v>
      </c>
      <c r="M25" s="158"/>
    </row>
    <row r="26" spans="1:13" s="45" customFormat="1" ht="109.5" customHeight="1" thickBot="1">
      <c r="A26" s="32"/>
      <c r="B26" s="153" t="s">
        <v>224</v>
      </c>
      <c r="C26" s="154" t="s">
        <v>225</v>
      </c>
      <c r="D26" s="155" t="s">
        <v>192</v>
      </c>
      <c r="E26" s="154" t="s">
        <v>174</v>
      </c>
      <c r="F26" s="154">
        <v>2</v>
      </c>
      <c r="G26" s="154">
        <v>3</v>
      </c>
      <c r="H26" s="148">
        <f t="shared" si="0"/>
        <v>6</v>
      </c>
      <c r="I26" s="148" t="str">
        <f t="shared" si="1"/>
        <v>Médio</v>
      </c>
      <c r="J26" s="154" t="s">
        <v>193</v>
      </c>
      <c r="K26" s="154" t="s">
        <v>226</v>
      </c>
      <c r="L26" s="159" t="s">
        <v>60</v>
      </c>
      <c r="M26" s="158" t="s">
        <v>227</v>
      </c>
    </row>
    <row r="27" spans="1:13" s="45" customFormat="1" ht="109.5" customHeight="1" thickBot="1">
      <c r="A27" s="32"/>
      <c r="B27" s="153" t="s">
        <v>228</v>
      </c>
      <c r="C27" s="154" t="s">
        <v>225</v>
      </c>
      <c r="D27" s="155" t="s">
        <v>192</v>
      </c>
      <c r="E27" s="154" t="s">
        <v>174</v>
      </c>
      <c r="F27" s="154">
        <v>2</v>
      </c>
      <c r="G27" s="154">
        <v>3</v>
      </c>
      <c r="H27" s="148">
        <f t="shared" si="0"/>
        <v>6</v>
      </c>
      <c r="I27" s="148" t="str">
        <f t="shared" si="1"/>
        <v>Médio</v>
      </c>
      <c r="J27" s="154" t="s">
        <v>193</v>
      </c>
      <c r="K27" s="154" t="s">
        <v>226</v>
      </c>
      <c r="L27" s="159" t="s">
        <v>60</v>
      </c>
      <c r="M27" s="151"/>
    </row>
    <row r="28" spans="1:13" s="45" customFormat="1" ht="109.5" customHeight="1" thickBot="1">
      <c r="A28" s="32"/>
      <c r="B28" s="153" t="s">
        <v>89</v>
      </c>
      <c r="C28" s="154" t="s">
        <v>229</v>
      </c>
      <c r="D28" s="155" t="s">
        <v>230</v>
      </c>
      <c r="E28" s="154" t="s">
        <v>167</v>
      </c>
      <c r="F28" s="154">
        <v>2</v>
      </c>
      <c r="G28" s="154">
        <v>5</v>
      </c>
      <c r="H28" s="148">
        <f t="shared" si="0"/>
        <v>10</v>
      </c>
      <c r="I28" s="148" t="str">
        <f t="shared" si="1"/>
        <v>Alto</v>
      </c>
      <c r="J28" s="154" t="s">
        <v>168</v>
      </c>
      <c r="K28" s="154" t="s">
        <v>231</v>
      </c>
      <c r="L28" s="159" t="s">
        <v>60</v>
      </c>
      <c r="M28" s="151"/>
    </row>
    <row r="29" spans="1:13" s="45" customFormat="1" ht="109.5" customHeight="1" thickBot="1">
      <c r="A29" s="32"/>
      <c r="B29" s="153" t="s">
        <v>92</v>
      </c>
      <c r="C29" s="154" t="s">
        <v>232</v>
      </c>
      <c r="D29" s="155" t="s">
        <v>233</v>
      </c>
      <c r="E29" s="154" t="s">
        <v>176</v>
      </c>
      <c r="F29" s="154">
        <v>2</v>
      </c>
      <c r="G29" s="154">
        <v>5</v>
      </c>
      <c r="H29" s="148">
        <f t="shared" si="0"/>
        <v>10</v>
      </c>
      <c r="I29" s="148" t="str">
        <f t="shared" si="1"/>
        <v>Alto</v>
      </c>
      <c r="J29" s="154" t="s">
        <v>168</v>
      </c>
      <c r="K29" s="154" t="s">
        <v>234</v>
      </c>
      <c r="L29" s="159" t="s">
        <v>60</v>
      </c>
      <c r="M29" s="158" t="s">
        <v>235</v>
      </c>
    </row>
    <row r="30" spans="1:13" s="45" customFormat="1" ht="109.5" customHeight="1" thickBot="1">
      <c r="A30" s="32"/>
      <c r="B30" s="153" t="s">
        <v>92</v>
      </c>
      <c r="C30" s="154" t="s">
        <v>236</v>
      </c>
      <c r="D30" s="155" t="s">
        <v>237</v>
      </c>
      <c r="E30" s="154" t="s">
        <v>174</v>
      </c>
      <c r="F30" s="154">
        <v>2</v>
      </c>
      <c r="G30" s="154">
        <v>4</v>
      </c>
      <c r="H30" s="148">
        <f t="shared" si="0"/>
        <v>8</v>
      </c>
      <c r="I30" s="148" t="str">
        <f t="shared" si="1"/>
        <v>Alto</v>
      </c>
      <c r="J30" s="154" t="s">
        <v>168</v>
      </c>
      <c r="K30" s="154" t="s">
        <v>238</v>
      </c>
      <c r="L30" s="159" t="s">
        <v>60</v>
      </c>
      <c r="M30" s="158"/>
    </row>
    <row r="31" spans="1:13" s="45" customFormat="1" ht="109.5" customHeight="1" thickBot="1">
      <c r="A31" s="32"/>
      <c r="B31" s="153" t="s">
        <v>94</v>
      </c>
      <c r="C31" s="154" t="s">
        <v>221</v>
      </c>
      <c r="D31" s="155" t="s">
        <v>239</v>
      </c>
      <c r="E31" s="154" t="s">
        <v>174</v>
      </c>
      <c r="F31" s="154">
        <v>1</v>
      </c>
      <c r="G31" s="154">
        <v>2</v>
      </c>
      <c r="H31" s="148">
        <f t="shared" si="0"/>
        <v>2</v>
      </c>
      <c r="I31" s="148" t="str">
        <f t="shared" si="1"/>
        <v>Baixo</v>
      </c>
      <c r="J31" s="154" t="s">
        <v>240</v>
      </c>
      <c r="K31" s="154"/>
      <c r="L31" s="159" t="s">
        <v>60</v>
      </c>
      <c r="M31" s="151"/>
    </row>
    <row r="32" spans="1:13" s="45" customFormat="1" ht="109.5" customHeight="1" thickBot="1">
      <c r="A32" s="32"/>
      <c r="B32" s="153" t="s">
        <v>241</v>
      </c>
      <c r="C32" s="154" t="s">
        <v>242</v>
      </c>
      <c r="D32" s="155" t="s">
        <v>243</v>
      </c>
      <c r="E32" s="154" t="s">
        <v>176</v>
      </c>
      <c r="F32" s="154">
        <v>2</v>
      </c>
      <c r="G32" s="154">
        <v>5</v>
      </c>
      <c r="H32" s="148">
        <f t="shared" si="0"/>
        <v>10</v>
      </c>
      <c r="I32" s="148" t="str">
        <f t="shared" si="1"/>
        <v>Alto</v>
      </c>
      <c r="J32" s="154" t="s">
        <v>168</v>
      </c>
      <c r="K32" s="154" t="s">
        <v>244</v>
      </c>
      <c r="L32" s="157" t="s">
        <v>67</v>
      </c>
      <c r="M32" s="158" t="s">
        <v>245</v>
      </c>
    </row>
    <row r="33" spans="1:13" s="45" customFormat="1" ht="109.5" customHeight="1" thickBot="1">
      <c r="A33" s="32"/>
      <c r="B33" s="153" t="s">
        <v>98</v>
      </c>
      <c r="C33" s="154" t="s">
        <v>246</v>
      </c>
      <c r="D33" s="155" t="s">
        <v>247</v>
      </c>
      <c r="E33" s="154" t="s">
        <v>174</v>
      </c>
      <c r="F33" s="154">
        <v>1</v>
      </c>
      <c r="G33" s="154">
        <v>5</v>
      </c>
      <c r="H33" s="148">
        <f t="shared" si="0"/>
        <v>5</v>
      </c>
      <c r="I33" s="148" t="str">
        <f t="shared" si="1"/>
        <v>Médio</v>
      </c>
      <c r="J33" s="154" t="s">
        <v>168</v>
      </c>
      <c r="K33" s="154" t="s">
        <v>248</v>
      </c>
      <c r="L33" s="159" t="s">
        <v>60</v>
      </c>
      <c r="M33" s="151"/>
    </row>
    <row r="34" spans="1:13" s="45" customFormat="1" ht="109.5" customHeight="1" thickBot="1">
      <c r="A34" s="32"/>
      <c r="B34" s="153" t="s">
        <v>100</v>
      </c>
      <c r="C34" s="154" t="s">
        <v>249</v>
      </c>
      <c r="D34" s="155" t="s">
        <v>250</v>
      </c>
      <c r="E34" s="154" t="s">
        <v>167</v>
      </c>
      <c r="F34" s="154">
        <v>4</v>
      </c>
      <c r="G34" s="154">
        <v>5</v>
      </c>
      <c r="H34" s="148">
        <f t="shared" si="0"/>
        <v>20</v>
      </c>
      <c r="I34" s="148" t="str">
        <f t="shared" si="1"/>
        <v>Extremo</v>
      </c>
      <c r="J34" s="154" t="s">
        <v>168</v>
      </c>
      <c r="K34" s="154" t="s">
        <v>251</v>
      </c>
      <c r="L34" s="159" t="s">
        <v>60</v>
      </c>
      <c r="M34" s="151"/>
    </row>
    <row r="35" spans="1:13" s="45" customFormat="1" ht="109.5" customHeight="1" thickBot="1">
      <c r="A35" s="32"/>
      <c r="B35" s="153" t="s">
        <v>100</v>
      </c>
      <c r="C35" s="154" t="s">
        <v>252</v>
      </c>
      <c r="D35" s="155" t="s">
        <v>253</v>
      </c>
      <c r="E35" s="154" t="s">
        <v>174</v>
      </c>
      <c r="F35" s="154">
        <v>4</v>
      </c>
      <c r="G35" s="154">
        <v>4</v>
      </c>
      <c r="H35" s="148">
        <f t="shared" si="0"/>
        <v>16</v>
      </c>
      <c r="I35" s="148" t="str">
        <f t="shared" si="1"/>
        <v>Extremo</v>
      </c>
      <c r="J35" s="154" t="s">
        <v>168</v>
      </c>
      <c r="K35" s="154" t="s">
        <v>251</v>
      </c>
      <c r="L35" s="159" t="s">
        <v>60</v>
      </c>
      <c r="M35" s="151"/>
    </row>
    <row r="36" spans="1:13" s="45" customFormat="1" ht="109.5" customHeight="1" thickBot="1">
      <c r="A36" s="32"/>
      <c r="B36" s="153" t="s">
        <v>102</v>
      </c>
      <c r="C36" s="154" t="s">
        <v>254</v>
      </c>
      <c r="D36" s="155" t="s">
        <v>247</v>
      </c>
      <c r="E36" s="154" t="s">
        <v>176</v>
      </c>
      <c r="F36" s="154">
        <v>2</v>
      </c>
      <c r="G36" s="154">
        <v>5</v>
      </c>
      <c r="H36" s="148">
        <f t="shared" si="0"/>
        <v>10</v>
      </c>
      <c r="I36" s="148" t="str">
        <f t="shared" si="1"/>
        <v>Alto</v>
      </c>
      <c r="J36" s="154" t="s">
        <v>168</v>
      </c>
      <c r="K36" s="154" t="s">
        <v>255</v>
      </c>
      <c r="L36" s="159" t="s">
        <v>60</v>
      </c>
      <c r="M36" s="151"/>
    </row>
    <row r="37" spans="1:13" s="45" customFormat="1" ht="109.5" customHeight="1" thickBot="1">
      <c r="A37" s="32"/>
      <c r="B37" s="153" t="s">
        <v>106</v>
      </c>
      <c r="C37" s="154" t="s">
        <v>256</v>
      </c>
      <c r="D37" s="155" t="s">
        <v>257</v>
      </c>
      <c r="E37" s="154" t="s">
        <v>174</v>
      </c>
      <c r="F37" s="154">
        <v>4</v>
      </c>
      <c r="G37" s="154">
        <v>3</v>
      </c>
      <c r="H37" s="148">
        <f t="shared" si="0"/>
        <v>12</v>
      </c>
      <c r="I37" s="148" t="str">
        <f t="shared" si="1"/>
        <v>Alto</v>
      </c>
      <c r="J37" s="154" t="s">
        <v>168</v>
      </c>
      <c r="K37" s="154" t="s">
        <v>258</v>
      </c>
      <c r="L37" s="159" t="s">
        <v>60</v>
      </c>
      <c r="M37" s="151"/>
    </row>
    <row r="38" spans="1:13" s="45" customFormat="1" ht="109.5" customHeight="1" thickBot="1">
      <c r="A38" s="32"/>
      <c r="B38" s="153" t="s">
        <v>108</v>
      </c>
      <c r="C38" s="154" t="s">
        <v>259</v>
      </c>
      <c r="D38" s="155" t="s">
        <v>260</v>
      </c>
      <c r="E38" s="154" t="s">
        <v>174</v>
      </c>
      <c r="F38" s="154">
        <v>3</v>
      </c>
      <c r="G38" s="154">
        <v>2</v>
      </c>
      <c r="H38" s="148">
        <f t="shared" si="0"/>
        <v>6</v>
      </c>
      <c r="I38" s="148" t="str">
        <f t="shared" si="1"/>
        <v>Médio</v>
      </c>
      <c r="J38" s="154" t="s">
        <v>240</v>
      </c>
      <c r="K38" s="154"/>
      <c r="L38" s="159" t="s">
        <v>60</v>
      </c>
      <c r="M38" s="151" t="s">
        <v>261</v>
      </c>
    </row>
    <row r="39" spans="1:13" s="45" customFormat="1" ht="109.5" customHeight="1" thickBot="1">
      <c r="A39" s="32"/>
      <c r="B39" s="153" t="s">
        <v>262</v>
      </c>
      <c r="C39" s="154" t="s">
        <v>263</v>
      </c>
      <c r="D39" s="155" t="s">
        <v>264</v>
      </c>
      <c r="E39" s="154" t="s">
        <v>174</v>
      </c>
      <c r="F39" s="154">
        <v>4</v>
      </c>
      <c r="G39" s="154">
        <v>4</v>
      </c>
      <c r="H39" s="148">
        <f t="shared" si="0"/>
        <v>16</v>
      </c>
      <c r="I39" s="148" t="str">
        <f t="shared" si="1"/>
        <v>Extremo</v>
      </c>
      <c r="J39" s="154" t="s">
        <v>193</v>
      </c>
      <c r="K39" s="154" t="s">
        <v>265</v>
      </c>
      <c r="L39" s="157" t="s">
        <v>67</v>
      </c>
      <c r="M39" s="158" t="s">
        <v>266</v>
      </c>
    </row>
    <row r="40" spans="1:13" s="45" customFormat="1" ht="109.5" customHeight="1" thickBot="1">
      <c r="A40" s="32"/>
      <c r="B40" s="153" t="s">
        <v>112</v>
      </c>
      <c r="C40" s="154" t="s">
        <v>267</v>
      </c>
      <c r="D40" s="155" t="s">
        <v>268</v>
      </c>
      <c r="E40" s="154" t="s">
        <v>174</v>
      </c>
      <c r="F40" s="154">
        <v>5</v>
      </c>
      <c r="G40" s="154">
        <v>4</v>
      </c>
      <c r="H40" s="148">
        <f t="shared" si="0"/>
        <v>20</v>
      </c>
      <c r="I40" s="148" t="str">
        <f t="shared" si="1"/>
        <v>Extremo</v>
      </c>
      <c r="J40" s="154" t="s">
        <v>168</v>
      </c>
      <c r="K40" s="154" t="s">
        <v>269</v>
      </c>
      <c r="L40" s="159" t="s">
        <v>60</v>
      </c>
      <c r="M40" s="151"/>
    </row>
    <row r="41" spans="1:13" s="45" customFormat="1" ht="109.5" customHeight="1" thickBot="1">
      <c r="A41" s="32"/>
      <c r="B41" s="153" t="s">
        <v>114</v>
      </c>
      <c r="C41" s="154" t="s">
        <v>270</v>
      </c>
      <c r="D41" s="155" t="s">
        <v>271</v>
      </c>
      <c r="E41" s="154" t="s">
        <v>174</v>
      </c>
      <c r="F41" s="154">
        <v>2</v>
      </c>
      <c r="G41" s="154">
        <v>3</v>
      </c>
      <c r="H41" s="148">
        <f t="shared" si="0"/>
        <v>6</v>
      </c>
      <c r="I41" s="148" t="str">
        <f t="shared" si="1"/>
        <v>Médio</v>
      </c>
      <c r="J41" s="154" t="s">
        <v>193</v>
      </c>
      <c r="K41" s="154" t="s">
        <v>272</v>
      </c>
      <c r="L41" s="159" t="s">
        <v>60</v>
      </c>
      <c r="M41" s="151"/>
    </row>
    <row r="42" spans="1:13" s="45" customFormat="1" ht="109.5" customHeight="1" thickBot="1">
      <c r="A42" s="32"/>
      <c r="B42" s="153" t="s">
        <v>116</v>
      </c>
      <c r="C42" s="154" t="s">
        <v>273</v>
      </c>
      <c r="D42" s="155" t="s">
        <v>274</v>
      </c>
      <c r="E42" s="154" t="s">
        <v>176</v>
      </c>
      <c r="F42" s="154">
        <v>3</v>
      </c>
      <c r="G42" s="154">
        <v>5</v>
      </c>
      <c r="H42" s="148">
        <f t="shared" si="0"/>
        <v>15</v>
      </c>
      <c r="I42" s="148" t="str">
        <f t="shared" si="1"/>
        <v>Extremo</v>
      </c>
      <c r="J42" s="154" t="s">
        <v>193</v>
      </c>
      <c r="K42" s="154" t="s">
        <v>275</v>
      </c>
      <c r="L42" s="159" t="s">
        <v>60</v>
      </c>
      <c r="M42" s="151"/>
    </row>
    <row r="43" spans="1:13" s="45" customFormat="1" ht="109.5" customHeight="1" thickBot="1">
      <c r="A43" s="32"/>
      <c r="B43" s="153" t="s">
        <v>118</v>
      </c>
      <c r="C43" s="154" t="s">
        <v>276</v>
      </c>
      <c r="D43" s="155" t="s">
        <v>277</v>
      </c>
      <c r="E43" s="154" t="s">
        <v>174</v>
      </c>
      <c r="F43" s="154">
        <v>3</v>
      </c>
      <c r="G43" s="154">
        <v>3</v>
      </c>
      <c r="H43" s="148">
        <f t="shared" si="0"/>
        <v>9</v>
      </c>
      <c r="I43" s="148" t="str">
        <f t="shared" si="1"/>
        <v>Alto</v>
      </c>
      <c r="J43" s="154" t="s">
        <v>168</v>
      </c>
      <c r="K43" s="154" t="s">
        <v>278</v>
      </c>
      <c r="L43" s="159" t="s">
        <v>60</v>
      </c>
      <c r="M43" s="151"/>
    </row>
    <row r="44" spans="1:13" s="45" customFormat="1" ht="109.5" customHeight="1" thickBot="1">
      <c r="A44" s="32"/>
      <c r="B44" s="153" t="s">
        <v>120</v>
      </c>
      <c r="C44" s="154" t="s">
        <v>279</v>
      </c>
      <c r="D44" s="155" t="s">
        <v>280</v>
      </c>
      <c r="E44" s="154" t="s">
        <v>174</v>
      </c>
      <c r="F44" s="154">
        <v>3</v>
      </c>
      <c r="G44" s="154">
        <v>5</v>
      </c>
      <c r="H44" s="148">
        <f t="shared" si="0"/>
        <v>15</v>
      </c>
      <c r="I44" s="148" t="str">
        <f t="shared" si="1"/>
        <v>Extremo</v>
      </c>
      <c r="J44" s="154" t="s">
        <v>168</v>
      </c>
      <c r="K44" s="154" t="s">
        <v>281</v>
      </c>
      <c r="L44" s="159" t="s">
        <v>60</v>
      </c>
      <c r="M44" s="151"/>
    </row>
    <row r="45" spans="1:13" s="45" customFormat="1" ht="109.5" customHeight="1" thickBot="1">
      <c r="A45" s="32"/>
      <c r="B45" s="153" t="s">
        <v>122</v>
      </c>
      <c r="C45" s="154" t="s">
        <v>282</v>
      </c>
      <c r="D45" s="155" t="s">
        <v>283</v>
      </c>
      <c r="E45" s="154" t="s">
        <v>174</v>
      </c>
      <c r="F45" s="154">
        <v>2</v>
      </c>
      <c r="G45" s="154">
        <v>1</v>
      </c>
      <c r="H45" s="148">
        <f t="shared" si="0"/>
        <v>2</v>
      </c>
      <c r="I45" s="148" t="str">
        <f t="shared" si="1"/>
        <v>Baixo</v>
      </c>
      <c r="J45" s="154" t="s">
        <v>240</v>
      </c>
      <c r="K45" s="154"/>
      <c r="L45" s="159" t="s">
        <v>60</v>
      </c>
      <c r="M45" s="151"/>
    </row>
    <row r="46" spans="1:13" s="45" customFormat="1" ht="109.5" customHeight="1" thickBot="1">
      <c r="A46" s="32"/>
      <c r="B46" s="153" t="s">
        <v>124</v>
      </c>
      <c r="C46" s="154" t="s">
        <v>284</v>
      </c>
      <c r="D46" s="155" t="s">
        <v>285</v>
      </c>
      <c r="E46" s="154" t="s">
        <v>176</v>
      </c>
      <c r="F46" s="154">
        <v>4</v>
      </c>
      <c r="G46" s="154">
        <v>5</v>
      </c>
      <c r="H46" s="148">
        <f t="shared" si="0"/>
        <v>20</v>
      </c>
      <c r="I46" s="148" t="str">
        <f t="shared" si="1"/>
        <v>Extremo</v>
      </c>
      <c r="J46" s="154" t="s">
        <v>168</v>
      </c>
      <c r="K46" s="154" t="s">
        <v>286</v>
      </c>
      <c r="L46" s="159" t="s">
        <v>60</v>
      </c>
      <c r="M46" s="151" t="s">
        <v>287</v>
      </c>
    </row>
    <row r="47" spans="1:13" s="45" customFormat="1" ht="109.5" customHeight="1" thickBot="1">
      <c r="A47" s="32"/>
      <c r="B47" s="153" t="s">
        <v>126</v>
      </c>
      <c r="C47" s="154" t="s">
        <v>288</v>
      </c>
      <c r="D47" s="155" t="s">
        <v>285</v>
      </c>
      <c r="E47" s="154" t="s">
        <v>174</v>
      </c>
      <c r="F47" s="154">
        <v>4</v>
      </c>
      <c r="G47" s="154">
        <v>3</v>
      </c>
      <c r="H47" s="148">
        <f t="shared" si="0"/>
        <v>12</v>
      </c>
      <c r="I47" s="148" t="str">
        <f t="shared" si="1"/>
        <v>Alto</v>
      </c>
      <c r="J47" s="154" t="s">
        <v>168</v>
      </c>
      <c r="K47" s="154" t="s">
        <v>289</v>
      </c>
      <c r="L47" s="159" t="s">
        <v>60</v>
      </c>
      <c r="M47" s="151"/>
    </row>
    <row r="48" spans="1:13" s="45" customFormat="1" ht="109.5" customHeight="1" thickBot="1">
      <c r="A48" s="32"/>
      <c r="B48" s="153" t="s">
        <v>128</v>
      </c>
      <c r="C48" s="154" t="s">
        <v>288</v>
      </c>
      <c r="D48" s="155" t="s">
        <v>285</v>
      </c>
      <c r="E48" s="154" t="s">
        <v>174</v>
      </c>
      <c r="F48" s="154">
        <v>4</v>
      </c>
      <c r="G48" s="154">
        <v>3</v>
      </c>
      <c r="H48" s="148">
        <f>F48*G48</f>
        <v>12</v>
      </c>
      <c r="I48" s="148" t="str">
        <f>IF(H48&lt;3,"Baixo",IF(AND(H48&lt;7,H48&gt;=3),"Médio",IF(AND(H48&lt;13,H48&gt;=8),"Alto","Extremo")))</f>
        <v>Alto</v>
      </c>
      <c r="J48" s="154" t="s">
        <v>168</v>
      </c>
      <c r="K48" s="154" t="s">
        <v>289</v>
      </c>
      <c r="L48" s="159" t="s">
        <v>60</v>
      </c>
      <c r="M48" s="151"/>
    </row>
    <row r="49" spans="1:47" s="45" customFormat="1" ht="109.5" customHeight="1" thickBot="1">
      <c r="A49" s="32"/>
      <c r="B49" s="153" t="s">
        <v>130</v>
      </c>
      <c r="C49" s="154" t="s">
        <v>290</v>
      </c>
      <c r="D49" s="155" t="s">
        <v>285</v>
      </c>
      <c r="E49" s="154" t="s">
        <v>174</v>
      </c>
      <c r="F49" s="154">
        <v>5</v>
      </c>
      <c r="G49" s="154">
        <v>3</v>
      </c>
      <c r="H49" s="148">
        <f>F49*G49</f>
        <v>15</v>
      </c>
      <c r="I49" s="148" t="str">
        <f>IF(H49&lt;3,"Baixo",IF(AND(H49&lt;7,H49&gt;=3),"Médio",IF(AND(H49&lt;13,H49&gt;=8),"Alto","Extremo")))</f>
        <v>Extremo</v>
      </c>
      <c r="J49" s="154" t="s">
        <v>168</v>
      </c>
      <c r="K49" s="154" t="s">
        <v>291</v>
      </c>
      <c r="L49" s="157" t="s">
        <v>67</v>
      </c>
      <c r="M49" s="151"/>
    </row>
    <row r="50" spans="1:47" s="46" customFormat="1" ht="63.75" customHeight="1" thickBot="1">
      <c r="A50" s="32"/>
      <c r="B50" s="153" t="s">
        <v>133</v>
      </c>
      <c r="C50" s="154" t="s">
        <v>292</v>
      </c>
      <c r="D50" s="155" t="s">
        <v>293</v>
      </c>
      <c r="E50" s="154" t="s">
        <v>174</v>
      </c>
      <c r="F50" s="154">
        <v>2</v>
      </c>
      <c r="G50" s="154">
        <v>4</v>
      </c>
      <c r="H50" s="148">
        <f t="shared" si="0"/>
        <v>8</v>
      </c>
      <c r="I50" s="148" t="str">
        <f t="shared" si="1"/>
        <v>Alto</v>
      </c>
      <c r="J50" s="154" t="s">
        <v>168</v>
      </c>
      <c r="K50" s="154" t="s">
        <v>294</v>
      </c>
      <c r="L50" s="159" t="s">
        <v>60</v>
      </c>
      <c r="M50" s="15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</row>
    <row r="51" spans="1:47" s="46" customFormat="1" ht="18.5">
      <c r="A51" s="32"/>
      <c r="B51" s="32"/>
      <c r="C51" s="47"/>
      <c r="D51" s="32"/>
      <c r="E51" s="32"/>
      <c r="F51" s="47"/>
      <c r="G51" s="32"/>
      <c r="H51" s="48"/>
      <c r="I51" s="48"/>
      <c r="J51" s="48"/>
      <c r="K51" s="48"/>
      <c r="L51" s="48"/>
      <c r="M51" s="48"/>
      <c r="N51" s="48"/>
      <c r="O51" s="48"/>
      <c r="P51" s="48"/>
      <c r="Q51" s="32"/>
      <c r="R51" s="48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</row>
    <row r="52" spans="1:47" s="46" customFormat="1" ht="31.15" customHeight="1">
      <c r="A52" s="32"/>
      <c r="B52" s="32"/>
      <c r="C52" s="47"/>
      <c r="D52" s="32"/>
      <c r="E52" s="32"/>
      <c r="F52" s="47"/>
      <c r="M52" s="30"/>
      <c r="N52" s="30"/>
      <c r="O52" s="30"/>
      <c r="P52" s="30"/>
      <c r="Q52" s="29"/>
      <c r="R52" s="48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</row>
    <row r="53" spans="1:47" s="46" customFormat="1" ht="31.15" customHeight="1">
      <c r="A53" s="32"/>
      <c r="B53" s="115" t="s">
        <v>295</v>
      </c>
      <c r="C53" s="396" t="s">
        <v>296</v>
      </c>
      <c r="D53" s="396"/>
      <c r="E53" s="396"/>
      <c r="F53" s="115" t="s">
        <v>297</v>
      </c>
      <c r="M53" s="30"/>
      <c r="N53" s="30"/>
      <c r="O53" s="30"/>
      <c r="P53" s="30"/>
      <c r="Q53" s="29"/>
      <c r="R53" s="48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</row>
    <row r="54" spans="1:47" s="46" customFormat="1" ht="34.5" customHeight="1">
      <c r="A54" s="32"/>
      <c r="B54" s="116" t="s">
        <v>298</v>
      </c>
      <c r="C54" s="373" t="s">
        <v>299</v>
      </c>
      <c r="D54" s="373"/>
      <c r="E54" s="373"/>
      <c r="F54" s="116">
        <v>1</v>
      </c>
      <c r="M54" s="30"/>
      <c r="N54" s="30"/>
      <c r="O54" s="30"/>
      <c r="P54" s="30"/>
      <c r="Q54" s="29"/>
      <c r="R54" s="48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</row>
    <row r="55" spans="1:47" s="46" customFormat="1" ht="40.5" customHeight="1">
      <c r="A55" s="32"/>
      <c r="B55" s="116" t="s">
        <v>300</v>
      </c>
      <c r="C55" s="373" t="s">
        <v>301</v>
      </c>
      <c r="D55" s="373"/>
      <c r="E55" s="373"/>
      <c r="F55" s="116">
        <v>2</v>
      </c>
      <c r="M55" s="30"/>
      <c r="N55" s="30"/>
      <c r="O55" s="30"/>
      <c r="P55" s="30"/>
      <c r="Q55" s="29"/>
      <c r="R55" s="48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</row>
    <row r="56" spans="1:47" ht="38.25" customHeight="1">
      <c r="B56" s="116" t="s">
        <v>302</v>
      </c>
      <c r="C56" s="373" t="s">
        <v>303</v>
      </c>
      <c r="D56" s="373"/>
      <c r="E56" s="373"/>
      <c r="F56" s="116">
        <v>3</v>
      </c>
      <c r="G56" s="29"/>
    </row>
    <row r="57" spans="1:47" ht="36" customHeight="1">
      <c r="B57" s="116" t="s">
        <v>304</v>
      </c>
      <c r="C57" s="373" t="s">
        <v>305</v>
      </c>
      <c r="D57" s="373"/>
      <c r="E57" s="373"/>
      <c r="F57" s="116">
        <v>4</v>
      </c>
      <c r="G57" s="29"/>
    </row>
    <row r="58" spans="1:47" ht="36" customHeight="1">
      <c r="B58" s="116" t="s">
        <v>306</v>
      </c>
      <c r="C58" s="373" t="s">
        <v>307</v>
      </c>
      <c r="D58" s="373"/>
      <c r="E58" s="373"/>
      <c r="F58" s="116">
        <v>5</v>
      </c>
      <c r="G58" s="29"/>
    </row>
    <row r="59" spans="1:47" ht="14.15" customHeight="1">
      <c r="B59" s="29"/>
      <c r="C59" s="49"/>
      <c r="D59" s="29"/>
      <c r="E59" s="29"/>
      <c r="F59" s="49"/>
      <c r="G59" s="29"/>
    </row>
    <row r="60" spans="1:47" ht="14.15" customHeight="1">
      <c r="B60" s="29"/>
      <c r="C60" s="49"/>
      <c r="D60" s="29"/>
      <c r="E60" s="29"/>
      <c r="F60" s="49"/>
      <c r="G60" s="29"/>
    </row>
    <row r="61" spans="1:47" ht="14.15" customHeight="1">
      <c r="B61" s="29"/>
      <c r="C61" s="49"/>
      <c r="D61" s="29"/>
      <c r="E61" s="29"/>
      <c r="F61" s="49"/>
      <c r="G61" s="29"/>
    </row>
    <row r="62" spans="1:47" ht="14.15" customHeight="1">
      <c r="B62" s="29"/>
      <c r="C62" s="49"/>
      <c r="D62" s="29"/>
      <c r="E62" s="29"/>
      <c r="F62" s="49"/>
      <c r="G62" s="29"/>
    </row>
    <row r="63" spans="1:47" ht="30.75" customHeight="1">
      <c r="B63" s="115" t="s">
        <v>308</v>
      </c>
      <c r="C63" s="396" t="s">
        <v>309</v>
      </c>
      <c r="D63" s="396"/>
      <c r="E63" s="396"/>
      <c r="F63" s="115" t="s">
        <v>297</v>
      </c>
      <c r="G63" s="29"/>
    </row>
    <row r="64" spans="1:47" ht="37.5" customHeight="1">
      <c r="B64" s="116" t="s">
        <v>310</v>
      </c>
      <c r="C64" s="373" t="s">
        <v>311</v>
      </c>
      <c r="D64" s="373"/>
      <c r="E64" s="373"/>
      <c r="F64" s="116">
        <v>1</v>
      </c>
      <c r="G64" s="29"/>
    </row>
    <row r="65" spans="2:16" ht="33.75" customHeight="1">
      <c r="B65" s="116" t="s">
        <v>312</v>
      </c>
      <c r="C65" s="373" t="s">
        <v>313</v>
      </c>
      <c r="D65" s="373"/>
      <c r="E65" s="373"/>
      <c r="F65" s="116">
        <v>2</v>
      </c>
      <c r="G65" s="29"/>
    </row>
    <row r="66" spans="2:16" ht="31.5" customHeight="1">
      <c r="B66" s="116" t="s">
        <v>314</v>
      </c>
      <c r="C66" s="373" t="s">
        <v>315</v>
      </c>
      <c r="D66" s="373"/>
      <c r="E66" s="373"/>
      <c r="F66" s="116">
        <v>3</v>
      </c>
      <c r="G66" s="29"/>
    </row>
    <row r="67" spans="2:16" ht="32.25" customHeight="1">
      <c r="B67" s="116" t="s">
        <v>316</v>
      </c>
      <c r="C67" s="373" t="s">
        <v>317</v>
      </c>
      <c r="D67" s="373"/>
      <c r="E67" s="373"/>
      <c r="F67" s="116">
        <v>4</v>
      </c>
      <c r="G67" s="29"/>
    </row>
    <row r="68" spans="2:16" ht="37.5" customHeight="1">
      <c r="B68" s="116" t="s">
        <v>318</v>
      </c>
      <c r="C68" s="373" t="s">
        <v>319</v>
      </c>
      <c r="D68" s="373"/>
      <c r="E68" s="373"/>
      <c r="F68" s="116">
        <v>5</v>
      </c>
      <c r="G68" s="29"/>
    </row>
    <row r="69" spans="2:16" ht="14.15" customHeight="1">
      <c r="B69" s="29"/>
      <c r="C69" s="49"/>
      <c r="D69" s="29"/>
      <c r="E69" s="29"/>
      <c r="F69" s="49"/>
      <c r="G69" s="29"/>
    </row>
    <row r="70" spans="2:16" ht="14.15" customHeight="1">
      <c r="B70" s="29"/>
      <c r="C70" s="49"/>
      <c r="D70" s="29"/>
      <c r="E70" s="29"/>
      <c r="F70" s="49"/>
      <c r="G70" s="29"/>
    </row>
    <row r="71" spans="2:16" ht="14.15" customHeight="1">
      <c r="B71" s="29"/>
      <c r="C71" s="49"/>
      <c r="D71" s="29"/>
      <c r="E71" s="29"/>
      <c r="F71" s="49"/>
      <c r="G71" s="29"/>
    </row>
    <row r="72" spans="2:16" ht="14.15" customHeight="1">
      <c r="B72" s="29"/>
      <c r="C72" s="49"/>
      <c r="D72" s="29"/>
      <c r="E72" s="29"/>
      <c r="F72" s="49"/>
      <c r="G72" s="29"/>
    </row>
    <row r="73" spans="2:16" ht="14.15" customHeight="1">
      <c r="B73" s="29"/>
      <c r="C73" s="49"/>
      <c r="D73" s="29"/>
      <c r="E73" s="29"/>
      <c r="F73" s="49"/>
      <c r="G73" s="29"/>
    </row>
    <row r="74" spans="2:16" ht="14.15" customHeight="1">
      <c r="B74" s="29"/>
      <c r="C74" s="49"/>
      <c r="D74" s="29"/>
      <c r="E74" s="29"/>
      <c r="F74" s="49"/>
      <c r="G74" s="29"/>
    </row>
    <row r="75" spans="2:16">
      <c r="B75" s="29"/>
      <c r="C75" s="49"/>
      <c r="D75" s="29"/>
      <c r="E75" s="29"/>
      <c r="F75" s="49"/>
      <c r="G75" s="29"/>
    </row>
    <row r="76" spans="2:16">
      <c r="B76" s="29"/>
      <c r="C76" s="49"/>
      <c r="D76" s="29"/>
      <c r="E76" s="29"/>
      <c r="F76" s="49"/>
      <c r="G76" s="29"/>
    </row>
    <row r="77" spans="2:16" ht="28.5" customHeight="1">
      <c r="B77" s="372" t="s">
        <v>320</v>
      </c>
      <c r="C77" s="372"/>
      <c r="D77" s="372"/>
      <c r="E77" s="372"/>
      <c r="F77" s="372"/>
      <c r="G77" s="372"/>
      <c r="H77" s="372"/>
      <c r="I77" s="50"/>
    </row>
    <row r="78" spans="2:16" ht="21" customHeight="1">
      <c r="B78" s="372"/>
      <c r="C78" s="372"/>
      <c r="D78" s="372"/>
      <c r="E78" s="372"/>
      <c r="F78" s="372"/>
      <c r="G78" s="372"/>
      <c r="H78" s="372"/>
      <c r="I78" s="50"/>
    </row>
    <row r="79" spans="2:16" ht="23.5" customHeight="1">
      <c r="B79" s="374" t="s">
        <v>321</v>
      </c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51"/>
      <c r="O79" s="51"/>
    </row>
    <row r="80" spans="2:16" s="29" customFormat="1" ht="26.15" customHeight="1">
      <c r="C80" s="49"/>
      <c r="H80" s="49"/>
      <c r="J80" s="30"/>
      <c r="K80" s="30"/>
      <c r="L80" s="30"/>
      <c r="M80" s="30"/>
      <c r="N80" s="30"/>
      <c r="O80" s="30"/>
      <c r="P80" s="30"/>
    </row>
    <row r="81" spans="1:44" s="53" customFormat="1" ht="117.75" customHeight="1">
      <c r="A81" s="52"/>
      <c r="B81" s="127" t="s">
        <v>322</v>
      </c>
      <c r="C81" s="128" t="s">
        <v>323</v>
      </c>
      <c r="D81" s="128" t="s">
        <v>324</v>
      </c>
      <c r="E81" s="129" t="s">
        <v>325</v>
      </c>
      <c r="F81" s="130" t="s">
        <v>326</v>
      </c>
      <c r="G81" s="131" t="s">
        <v>327</v>
      </c>
      <c r="H81" s="132" t="s">
        <v>328</v>
      </c>
      <c r="M81" s="54"/>
      <c r="N81" s="54"/>
      <c r="O81" s="54"/>
      <c r="P81" s="51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</row>
    <row r="82" spans="1:44" s="53" customFormat="1" ht="45" customHeight="1">
      <c r="A82" s="52"/>
      <c r="B82" s="55">
        <f>COUNTA(B16:B50)</f>
        <v>35</v>
      </c>
      <c r="C82" s="56">
        <f>COUNTIF($L16:$L50,"REALIZADO")</f>
        <v>29</v>
      </c>
      <c r="D82" s="57">
        <f>C82/$B$82</f>
        <v>0.82857142857142863</v>
      </c>
      <c r="E82" s="56">
        <f>COUNTIF($L16:$L50,"EM ELABORAÇÃO")</f>
        <v>5</v>
      </c>
      <c r="F82" s="58">
        <f>E82/$B$82</f>
        <v>0.14285714285714285</v>
      </c>
      <c r="G82" s="56">
        <f>COUNTIF($L16:$L50,"NÃO REALIZADO")</f>
        <v>1</v>
      </c>
      <c r="H82" s="59">
        <f>G82/$B$82</f>
        <v>2.8571428571428571E-2</v>
      </c>
      <c r="M82" s="54"/>
      <c r="N82" s="54"/>
      <c r="O82" s="54"/>
      <c r="P82" s="30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</row>
    <row r="83" spans="1:44" ht="26">
      <c r="C83" s="60">
        <f>B82-C82</f>
        <v>6</v>
      </c>
      <c r="M83" s="54"/>
      <c r="N83" s="54"/>
      <c r="O83" s="54"/>
      <c r="P83" s="54"/>
    </row>
    <row r="84" spans="1:44">
      <c r="B84" s="29"/>
      <c r="C84" s="49"/>
      <c r="D84" s="29"/>
      <c r="E84" s="29"/>
      <c r="F84" s="49"/>
      <c r="G84" s="29"/>
    </row>
    <row r="85" spans="1:44">
      <c r="B85" s="29"/>
      <c r="C85" s="49"/>
      <c r="D85" s="29"/>
      <c r="E85" s="29"/>
      <c r="F85" s="49"/>
      <c r="G85" s="29"/>
    </row>
    <row r="86" spans="1:44">
      <c r="B86" s="29"/>
      <c r="C86" s="49"/>
      <c r="D86" s="29"/>
      <c r="E86" s="29"/>
      <c r="F86" s="49"/>
      <c r="G86" s="29"/>
    </row>
    <row r="87" spans="1:44">
      <c r="B87" s="29"/>
      <c r="C87" s="49"/>
      <c r="D87" s="29"/>
      <c r="E87" s="29"/>
      <c r="F87" s="49"/>
      <c r="G87" s="29"/>
    </row>
    <row r="88" spans="1:44">
      <c r="B88" s="29"/>
      <c r="C88" s="49"/>
      <c r="D88" s="29"/>
      <c r="E88" s="29"/>
      <c r="F88" s="49"/>
      <c r="G88" s="29"/>
    </row>
    <row r="89" spans="1:44">
      <c r="B89" s="29"/>
      <c r="C89" s="49"/>
      <c r="D89" s="29"/>
      <c r="E89" s="29"/>
      <c r="F89" s="49"/>
      <c r="G89" s="29"/>
    </row>
    <row r="90" spans="1:44">
      <c r="B90" s="29"/>
      <c r="C90" s="49"/>
      <c r="D90" s="29"/>
      <c r="E90" s="29"/>
      <c r="F90" s="49"/>
      <c r="G90" s="29"/>
    </row>
    <row r="91" spans="1:44">
      <c r="B91" s="29"/>
      <c r="C91" s="49"/>
      <c r="D91" s="29"/>
      <c r="E91" s="29"/>
      <c r="F91" s="49"/>
      <c r="G91" s="29"/>
    </row>
    <row r="92" spans="1:44">
      <c r="B92" s="29"/>
      <c r="C92" s="49"/>
      <c r="D92" s="29"/>
      <c r="E92" s="29"/>
      <c r="F92" s="49"/>
      <c r="G92" s="29"/>
    </row>
    <row r="93" spans="1:44">
      <c r="B93" s="29"/>
      <c r="C93" s="49"/>
      <c r="D93" s="29"/>
      <c r="E93" s="29"/>
      <c r="F93" s="49"/>
      <c r="G93" s="29"/>
    </row>
    <row r="94" spans="1:44">
      <c r="B94" s="29"/>
      <c r="C94" s="49"/>
      <c r="D94" s="29"/>
      <c r="E94" s="29"/>
      <c r="F94" s="49"/>
      <c r="G94" s="29"/>
    </row>
    <row r="95" spans="1:44">
      <c r="B95" s="29"/>
      <c r="C95" s="49"/>
      <c r="D95" s="29"/>
      <c r="E95" s="29"/>
      <c r="F95" s="49"/>
      <c r="G95" s="29"/>
    </row>
    <row r="96" spans="1:44">
      <c r="B96" s="29"/>
      <c r="C96" s="49"/>
      <c r="D96" s="29"/>
      <c r="E96" s="29"/>
      <c r="F96" s="49"/>
      <c r="G96" s="29"/>
    </row>
    <row r="97" spans="2:7">
      <c r="B97" s="29"/>
      <c r="C97" s="49"/>
      <c r="D97" s="29"/>
      <c r="E97" s="29"/>
      <c r="F97" s="49"/>
      <c r="G97" s="29"/>
    </row>
    <row r="98" spans="2:7">
      <c r="B98" s="29"/>
      <c r="C98" s="49"/>
      <c r="D98" s="29"/>
      <c r="E98" s="29"/>
      <c r="F98" s="49"/>
      <c r="G98" s="29"/>
    </row>
    <row r="99" spans="2:7">
      <c r="B99" s="29"/>
      <c r="C99" s="49"/>
      <c r="D99" s="29"/>
      <c r="E99" s="29"/>
      <c r="F99" s="49"/>
      <c r="G99" s="29"/>
    </row>
    <row r="100" spans="2:7">
      <c r="B100" s="29"/>
      <c r="C100" s="49"/>
      <c r="D100" s="29"/>
      <c r="E100" s="29"/>
      <c r="F100" s="49"/>
      <c r="G100" s="29"/>
    </row>
    <row r="101" spans="2:7">
      <c r="B101" s="29"/>
      <c r="C101" s="49"/>
      <c r="D101" s="29"/>
      <c r="E101" s="29"/>
      <c r="F101" s="49"/>
      <c r="G101" s="29"/>
    </row>
    <row r="102" spans="2:7">
      <c r="B102" s="29"/>
      <c r="C102" s="49"/>
      <c r="D102" s="29"/>
      <c r="E102" s="29"/>
      <c r="F102" s="49"/>
      <c r="G102" s="29"/>
    </row>
    <row r="103" spans="2:7">
      <c r="B103" s="29"/>
      <c r="C103" s="49"/>
      <c r="D103" s="29"/>
      <c r="E103" s="29"/>
      <c r="F103" s="49"/>
      <c r="G103" s="29"/>
    </row>
    <row r="104" spans="2:7">
      <c r="B104" s="29"/>
      <c r="C104" s="49"/>
      <c r="D104" s="29"/>
      <c r="E104" s="29"/>
      <c r="F104" s="49"/>
      <c r="G104" s="29"/>
    </row>
    <row r="105" spans="2:7">
      <c r="B105" s="29"/>
      <c r="C105" s="49"/>
      <c r="D105" s="29"/>
      <c r="E105" s="29"/>
      <c r="F105" s="49"/>
      <c r="G105" s="29"/>
    </row>
    <row r="106" spans="2:7">
      <c r="B106" s="29"/>
      <c r="C106" s="49"/>
      <c r="D106" s="29"/>
      <c r="E106" s="29"/>
      <c r="F106" s="49"/>
      <c r="G106" s="29"/>
    </row>
    <row r="107" spans="2:7">
      <c r="B107" s="29"/>
      <c r="C107" s="49"/>
      <c r="D107" s="29"/>
      <c r="E107" s="29"/>
      <c r="F107" s="49"/>
      <c r="G107" s="29"/>
    </row>
    <row r="108" spans="2:7">
      <c r="B108" s="29"/>
      <c r="C108" s="49"/>
      <c r="D108" s="29"/>
      <c r="E108" s="29"/>
      <c r="F108" s="49"/>
      <c r="G108" s="29"/>
    </row>
    <row r="109" spans="2:7">
      <c r="B109" s="29"/>
      <c r="C109" s="49"/>
      <c r="D109" s="29"/>
      <c r="E109" s="29"/>
      <c r="F109" s="49"/>
      <c r="G109" s="29"/>
    </row>
    <row r="110" spans="2:7">
      <c r="B110" s="29"/>
      <c r="C110" s="49"/>
      <c r="D110" s="29"/>
      <c r="E110" s="29"/>
      <c r="F110" s="49"/>
      <c r="G110" s="29"/>
    </row>
    <row r="111" spans="2:7">
      <c r="B111" s="29"/>
      <c r="C111" s="49"/>
      <c r="D111" s="29"/>
      <c r="E111" s="29"/>
      <c r="F111" s="49"/>
      <c r="G111" s="29"/>
    </row>
    <row r="112" spans="2:7">
      <c r="B112" s="29"/>
      <c r="C112" s="49"/>
      <c r="D112" s="29"/>
      <c r="E112" s="29"/>
      <c r="F112" s="49"/>
      <c r="G112" s="29"/>
    </row>
    <row r="113" spans="2:7">
      <c r="B113" s="29"/>
      <c r="C113" s="49"/>
      <c r="D113" s="29"/>
      <c r="E113" s="29"/>
      <c r="F113" s="49"/>
      <c r="G113" s="29"/>
    </row>
    <row r="114" spans="2:7">
      <c r="B114" s="29"/>
      <c r="C114" s="49"/>
      <c r="D114" s="29"/>
      <c r="E114" s="29"/>
      <c r="F114" s="49"/>
      <c r="G114" s="29"/>
    </row>
    <row r="115" spans="2:7">
      <c r="B115" s="29"/>
      <c r="C115" s="49"/>
      <c r="D115" s="29"/>
      <c r="E115" s="29"/>
      <c r="F115" s="49"/>
      <c r="G115" s="29"/>
    </row>
    <row r="116" spans="2:7">
      <c r="B116" s="29"/>
      <c r="C116" s="49"/>
      <c r="D116" s="29"/>
      <c r="E116" s="29"/>
      <c r="F116" s="49"/>
      <c r="G116" s="29"/>
    </row>
    <row r="117" spans="2:7">
      <c r="B117" s="29"/>
      <c r="C117" s="49"/>
      <c r="D117" s="29"/>
      <c r="E117" s="29"/>
      <c r="F117" s="49"/>
      <c r="G117" s="29"/>
    </row>
    <row r="118" spans="2:7">
      <c r="B118" s="29"/>
      <c r="C118" s="49"/>
      <c r="D118" s="29"/>
      <c r="E118" s="29"/>
      <c r="F118" s="49"/>
      <c r="G118" s="29"/>
    </row>
    <row r="119" spans="2:7">
      <c r="B119" s="29"/>
      <c r="C119" s="49"/>
      <c r="D119" s="29"/>
      <c r="E119" s="29"/>
      <c r="F119" s="49"/>
      <c r="G119" s="29"/>
    </row>
    <row r="120" spans="2:7">
      <c r="B120" s="29"/>
      <c r="C120" s="49"/>
      <c r="D120" s="29"/>
      <c r="E120" s="29"/>
      <c r="F120" s="49"/>
      <c r="G120" s="29"/>
    </row>
    <row r="121" spans="2:7">
      <c r="B121" s="29"/>
      <c r="C121" s="49"/>
      <c r="D121" s="29"/>
      <c r="E121" s="29"/>
      <c r="F121" s="49"/>
      <c r="G121" s="29"/>
    </row>
    <row r="122" spans="2:7">
      <c r="B122" s="29"/>
      <c r="C122" s="49"/>
      <c r="D122" s="29"/>
      <c r="E122" s="29"/>
      <c r="F122" s="49"/>
      <c r="G122" s="29"/>
    </row>
    <row r="123" spans="2:7">
      <c r="B123" s="29"/>
      <c r="C123" s="49"/>
      <c r="D123" s="29"/>
      <c r="E123" s="29"/>
      <c r="F123" s="49"/>
      <c r="G123" s="29"/>
    </row>
    <row r="124" spans="2:7">
      <c r="B124" s="29"/>
      <c r="C124" s="49"/>
      <c r="D124" s="29"/>
      <c r="E124" s="29"/>
      <c r="F124" s="49"/>
      <c r="G124" s="29"/>
    </row>
    <row r="125" spans="2:7">
      <c r="B125" s="29"/>
      <c r="C125" s="49"/>
      <c r="D125" s="29"/>
      <c r="E125" s="29"/>
      <c r="F125" s="49"/>
      <c r="G125" s="29"/>
    </row>
    <row r="126" spans="2:7">
      <c r="B126" s="29"/>
      <c r="C126" s="49"/>
      <c r="D126" s="29"/>
      <c r="E126" s="29"/>
      <c r="F126" s="49"/>
      <c r="G126" s="29"/>
    </row>
    <row r="127" spans="2:7">
      <c r="B127" s="29"/>
      <c r="C127" s="49"/>
      <c r="D127" s="29"/>
      <c r="E127" s="29"/>
      <c r="F127" s="49"/>
      <c r="G127" s="29"/>
    </row>
    <row r="128" spans="2:7">
      <c r="B128" s="29"/>
      <c r="C128" s="49"/>
      <c r="D128" s="29"/>
      <c r="E128" s="29"/>
      <c r="F128" s="49"/>
      <c r="G128" s="29"/>
    </row>
    <row r="129" spans="2:7">
      <c r="B129" s="29"/>
      <c r="C129" s="49"/>
      <c r="D129" s="29"/>
      <c r="E129" s="29"/>
      <c r="F129" s="49"/>
      <c r="G129" s="29"/>
    </row>
    <row r="130" spans="2:7">
      <c r="B130" s="29"/>
      <c r="C130" s="49"/>
      <c r="D130" s="29"/>
      <c r="E130" s="29"/>
      <c r="F130" s="49"/>
      <c r="G130" s="29"/>
    </row>
    <row r="131" spans="2:7">
      <c r="B131" s="29"/>
      <c r="C131" s="49"/>
      <c r="D131" s="29"/>
      <c r="E131" s="29"/>
      <c r="F131" s="49"/>
      <c r="G131" s="29"/>
    </row>
    <row r="132" spans="2:7">
      <c r="B132" s="29"/>
      <c r="C132" s="49"/>
      <c r="D132" s="29"/>
      <c r="E132" s="29"/>
      <c r="F132" s="49"/>
      <c r="G132" s="29"/>
    </row>
    <row r="133" spans="2:7">
      <c r="B133" s="29"/>
      <c r="C133" s="49"/>
      <c r="D133" s="29"/>
      <c r="E133" s="29"/>
      <c r="F133" s="49"/>
      <c r="G133" s="29"/>
    </row>
    <row r="134" spans="2:7">
      <c r="B134" s="29"/>
      <c r="C134" s="49"/>
      <c r="D134" s="29"/>
      <c r="E134" s="29"/>
      <c r="F134" s="49"/>
      <c r="G134" s="29"/>
    </row>
    <row r="135" spans="2:7">
      <c r="B135" s="29"/>
      <c r="C135" s="49"/>
      <c r="D135" s="29"/>
      <c r="E135" s="29"/>
      <c r="F135" s="49"/>
      <c r="G135" s="29"/>
    </row>
    <row r="136" spans="2:7">
      <c r="B136" s="29"/>
      <c r="C136" s="49"/>
      <c r="D136" s="29"/>
      <c r="E136" s="29"/>
      <c r="F136" s="49"/>
      <c r="G136" s="29"/>
    </row>
    <row r="137" spans="2:7">
      <c r="B137" s="29"/>
      <c r="C137" s="49"/>
      <c r="D137" s="29"/>
      <c r="E137" s="29"/>
      <c r="F137" s="49"/>
      <c r="G137" s="29"/>
    </row>
    <row r="138" spans="2:7">
      <c r="B138" s="29"/>
      <c r="C138" s="49"/>
      <c r="D138" s="29"/>
      <c r="E138" s="29"/>
      <c r="F138" s="49"/>
      <c r="G138" s="29"/>
    </row>
    <row r="139" spans="2:7">
      <c r="B139" s="29"/>
      <c r="C139" s="49"/>
      <c r="D139" s="29"/>
      <c r="E139" s="29"/>
      <c r="F139" s="49"/>
      <c r="G139" s="29"/>
    </row>
    <row r="140" spans="2:7">
      <c r="B140" s="29"/>
      <c r="C140" s="49"/>
      <c r="D140" s="29"/>
      <c r="E140" s="29"/>
      <c r="F140" s="49"/>
      <c r="G140" s="29"/>
    </row>
    <row r="141" spans="2:7">
      <c r="B141" s="29"/>
      <c r="C141" s="49"/>
      <c r="D141" s="29"/>
      <c r="E141" s="29"/>
      <c r="F141" s="49"/>
      <c r="G141" s="29"/>
    </row>
    <row r="142" spans="2:7">
      <c r="B142" s="29"/>
      <c r="C142" s="49"/>
      <c r="D142" s="29"/>
      <c r="E142" s="29"/>
      <c r="F142" s="49"/>
      <c r="G142" s="29"/>
    </row>
    <row r="143" spans="2:7">
      <c r="B143" s="29"/>
      <c r="C143" s="49"/>
      <c r="D143" s="29"/>
      <c r="E143" s="29"/>
      <c r="F143" s="49"/>
      <c r="G143" s="29"/>
    </row>
    <row r="144" spans="2:7">
      <c r="B144" s="29"/>
      <c r="C144" s="49"/>
      <c r="D144" s="29"/>
      <c r="E144" s="29"/>
      <c r="F144" s="49"/>
      <c r="G144" s="29"/>
    </row>
    <row r="145" spans="2:7">
      <c r="B145" s="29"/>
      <c r="C145" s="49"/>
      <c r="D145" s="29"/>
      <c r="E145" s="29"/>
      <c r="F145" s="49"/>
      <c r="G145" s="29"/>
    </row>
    <row r="146" spans="2:7">
      <c r="B146" s="29"/>
      <c r="C146" s="49"/>
      <c r="D146" s="29"/>
      <c r="E146" s="29"/>
      <c r="F146" s="49"/>
      <c r="G146" s="29"/>
    </row>
    <row r="147" spans="2:7">
      <c r="B147" s="29"/>
      <c r="C147" s="49"/>
      <c r="D147" s="29"/>
      <c r="E147" s="29"/>
      <c r="F147" s="49"/>
      <c r="G147" s="29"/>
    </row>
    <row r="148" spans="2:7">
      <c r="B148" s="29"/>
      <c r="C148" s="49"/>
      <c r="D148" s="29"/>
      <c r="E148" s="29"/>
      <c r="F148" s="49"/>
      <c r="G148" s="29"/>
    </row>
    <row r="149" spans="2:7">
      <c r="B149" s="29"/>
      <c r="C149" s="49"/>
      <c r="D149" s="29"/>
      <c r="E149" s="29"/>
      <c r="F149" s="49"/>
      <c r="G149" s="29"/>
    </row>
    <row r="150" spans="2:7">
      <c r="B150" s="29"/>
      <c r="C150" s="49"/>
      <c r="D150" s="29"/>
      <c r="E150" s="29"/>
      <c r="F150" s="49"/>
      <c r="G150" s="29"/>
    </row>
    <row r="151" spans="2:7">
      <c r="B151" s="29"/>
      <c r="C151" s="49"/>
      <c r="D151" s="29"/>
      <c r="E151" s="29"/>
      <c r="F151" s="49"/>
      <c r="G151" s="29"/>
    </row>
    <row r="152" spans="2:7">
      <c r="B152" s="29"/>
      <c r="C152" s="49"/>
      <c r="D152" s="29"/>
      <c r="E152" s="29"/>
      <c r="F152" s="49"/>
      <c r="G152" s="29"/>
    </row>
    <row r="153" spans="2:7">
      <c r="B153" s="29"/>
      <c r="C153" s="49"/>
      <c r="D153" s="29"/>
      <c r="E153" s="29"/>
      <c r="F153" s="49"/>
      <c r="G153" s="29"/>
    </row>
    <row r="154" spans="2:7">
      <c r="B154" s="29"/>
      <c r="C154" s="49"/>
      <c r="D154" s="29"/>
      <c r="E154" s="29"/>
      <c r="F154" s="49"/>
      <c r="G154" s="29"/>
    </row>
    <row r="155" spans="2:7">
      <c r="B155" s="29"/>
      <c r="C155" s="49"/>
      <c r="D155" s="29"/>
      <c r="E155" s="29"/>
      <c r="F155" s="49"/>
      <c r="G155" s="29"/>
    </row>
    <row r="156" spans="2:7">
      <c r="B156" s="29"/>
      <c r="C156" s="49"/>
      <c r="D156" s="29"/>
      <c r="E156" s="29"/>
      <c r="F156" s="49"/>
      <c r="G156" s="29"/>
    </row>
    <row r="157" spans="2:7">
      <c r="B157" s="29"/>
      <c r="C157" s="49"/>
      <c r="D157" s="29"/>
      <c r="E157" s="29"/>
      <c r="F157" s="49"/>
      <c r="G157" s="29"/>
    </row>
    <row r="158" spans="2:7">
      <c r="B158" s="29"/>
      <c r="C158" s="49"/>
      <c r="D158" s="29"/>
      <c r="E158" s="29"/>
      <c r="F158" s="49"/>
      <c r="G158" s="29"/>
    </row>
    <row r="159" spans="2:7">
      <c r="B159" s="29"/>
      <c r="C159" s="49"/>
      <c r="D159" s="29"/>
      <c r="E159" s="29"/>
      <c r="F159" s="49"/>
      <c r="G159" s="29"/>
    </row>
    <row r="160" spans="2:7">
      <c r="B160" s="29"/>
      <c r="C160" s="49"/>
      <c r="D160" s="29"/>
      <c r="E160" s="29"/>
      <c r="F160" s="49"/>
      <c r="G160" s="29"/>
    </row>
    <row r="161" spans="2:7">
      <c r="B161" s="29"/>
      <c r="C161" s="49"/>
      <c r="D161" s="29"/>
      <c r="E161" s="29"/>
      <c r="F161" s="49"/>
      <c r="G161" s="29"/>
    </row>
    <row r="162" spans="2:7">
      <c r="B162" s="29"/>
      <c r="C162" s="49"/>
      <c r="D162" s="29"/>
      <c r="E162" s="29"/>
      <c r="F162" s="49"/>
      <c r="G162" s="29"/>
    </row>
    <row r="163" spans="2:7">
      <c r="B163" s="29"/>
      <c r="C163" s="49"/>
      <c r="D163" s="29"/>
      <c r="E163" s="29"/>
      <c r="F163" s="49"/>
      <c r="G163" s="29"/>
    </row>
    <row r="164" spans="2:7">
      <c r="B164" s="29"/>
      <c r="C164" s="49"/>
      <c r="D164" s="29"/>
      <c r="E164" s="29"/>
      <c r="F164" s="49"/>
      <c r="G164" s="29"/>
    </row>
    <row r="165" spans="2:7">
      <c r="B165" s="29"/>
      <c r="C165" s="49"/>
      <c r="D165" s="29"/>
      <c r="E165" s="29"/>
      <c r="F165" s="49"/>
      <c r="G165" s="29"/>
    </row>
    <row r="166" spans="2:7">
      <c r="B166" s="29"/>
      <c r="C166" s="49"/>
      <c r="D166" s="29"/>
      <c r="E166" s="29"/>
      <c r="F166" s="49"/>
      <c r="G166" s="29"/>
    </row>
    <row r="167" spans="2:7">
      <c r="B167" s="29"/>
      <c r="C167" s="49"/>
      <c r="D167" s="29"/>
      <c r="E167" s="29"/>
      <c r="F167" s="49"/>
      <c r="G167" s="29"/>
    </row>
    <row r="168" spans="2:7">
      <c r="B168" s="29"/>
      <c r="C168" s="49"/>
      <c r="D168" s="29"/>
      <c r="E168" s="29"/>
      <c r="F168" s="49"/>
      <c r="G168" s="29"/>
    </row>
    <row r="169" spans="2:7">
      <c r="B169" s="29"/>
      <c r="C169" s="49"/>
      <c r="D169" s="29"/>
      <c r="E169" s="29"/>
      <c r="F169" s="49"/>
      <c r="G169" s="29"/>
    </row>
    <row r="170" spans="2:7">
      <c r="B170" s="29"/>
      <c r="C170" s="49"/>
      <c r="D170" s="29"/>
      <c r="E170" s="29"/>
      <c r="F170" s="49"/>
      <c r="G170" s="29"/>
    </row>
    <row r="171" spans="2:7">
      <c r="B171" s="29"/>
      <c r="C171" s="49"/>
      <c r="D171" s="29"/>
      <c r="E171" s="29"/>
      <c r="F171" s="49"/>
      <c r="G171" s="29"/>
    </row>
    <row r="172" spans="2:7">
      <c r="B172" s="29"/>
      <c r="C172" s="49"/>
      <c r="D172" s="29"/>
      <c r="E172" s="29"/>
      <c r="F172" s="49"/>
      <c r="G172" s="29"/>
    </row>
    <row r="173" spans="2:7">
      <c r="B173" s="29"/>
      <c r="C173" s="49"/>
      <c r="D173" s="29"/>
      <c r="E173" s="29"/>
      <c r="F173" s="49"/>
      <c r="G173" s="29"/>
    </row>
    <row r="174" spans="2:7">
      <c r="B174" s="29"/>
      <c r="C174" s="49"/>
      <c r="D174" s="29"/>
      <c r="E174" s="29"/>
      <c r="F174" s="49"/>
      <c r="G174" s="29"/>
    </row>
    <row r="175" spans="2:7">
      <c r="B175" s="29"/>
      <c r="C175" s="49"/>
      <c r="D175" s="29"/>
      <c r="E175" s="29"/>
      <c r="F175" s="49"/>
      <c r="G175" s="29"/>
    </row>
    <row r="176" spans="2:7">
      <c r="B176" s="29"/>
      <c r="C176" s="49"/>
      <c r="D176" s="29"/>
      <c r="E176" s="29"/>
      <c r="F176" s="49"/>
      <c r="G176" s="29"/>
    </row>
    <row r="177" spans="2:7">
      <c r="B177" s="29"/>
      <c r="C177" s="49"/>
      <c r="D177" s="29"/>
      <c r="E177" s="29"/>
      <c r="F177" s="49"/>
      <c r="G177" s="29"/>
    </row>
    <row r="178" spans="2:7">
      <c r="B178" s="29"/>
      <c r="C178" s="49"/>
      <c r="D178" s="29"/>
      <c r="E178" s="29"/>
      <c r="F178" s="49"/>
      <c r="G178" s="29"/>
    </row>
    <row r="179" spans="2:7">
      <c r="B179" s="29"/>
      <c r="C179" s="49"/>
      <c r="D179" s="29"/>
      <c r="E179" s="29"/>
      <c r="F179" s="49"/>
      <c r="G179" s="29"/>
    </row>
    <row r="180" spans="2:7">
      <c r="B180" s="29"/>
      <c r="C180" s="49"/>
      <c r="D180" s="29"/>
      <c r="E180" s="29"/>
      <c r="F180" s="49"/>
      <c r="G180" s="29"/>
    </row>
    <row r="181" spans="2:7">
      <c r="B181" s="29"/>
      <c r="C181" s="49"/>
      <c r="D181" s="29"/>
      <c r="E181" s="29"/>
      <c r="F181" s="49"/>
      <c r="G181" s="29"/>
    </row>
    <row r="182" spans="2:7">
      <c r="B182" s="29"/>
      <c r="C182" s="49"/>
      <c r="D182" s="29"/>
      <c r="E182" s="29"/>
      <c r="F182" s="49"/>
      <c r="G182" s="29"/>
    </row>
    <row r="183" spans="2:7">
      <c r="B183" s="29"/>
      <c r="C183" s="49"/>
      <c r="D183" s="29"/>
      <c r="E183" s="29"/>
      <c r="F183" s="49"/>
      <c r="G183" s="29"/>
    </row>
    <row r="184" spans="2:7">
      <c r="B184" s="29"/>
      <c r="C184" s="49"/>
      <c r="D184" s="29"/>
      <c r="E184" s="29"/>
      <c r="F184" s="49"/>
      <c r="G184" s="29"/>
    </row>
    <row r="185" spans="2:7">
      <c r="B185" s="29"/>
      <c r="C185" s="49"/>
      <c r="D185" s="29"/>
      <c r="E185" s="29"/>
      <c r="F185" s="49"/>
      <c r="G185" s="29"/>
    </row>
    <row r="186" spans="2:7">
      <c r="B186" s="29"/>
      <c r="C186" s="49"/>
      <c r="D186" s="29"/>
      <c r="E186" s="29"/>
      <c r="F186" s="49"/>
      <c r="G186" s="29"/>
    </row>
    <row r="187" spans="2:7">
      <c r="B187" s="29"/>
      <c r="C187" s="49"/>
      <c r="D187" s="29"/>
      <c r="E187" s="29"/>
      <c r="F187" s="49"/>
      <c r="G187" s="29"/>
    </row>
    <row r="188" spans="2:7">
      <c r="B188" s="29"/>
      <c r="C188" s="49"/>
      <c r="D188" s="29"/>
      <c r="E188" s="29"/>
      <c r="F188" s="49"/>
      <c r="G188" s="29"/>
    </row>
    <row r="189" spans="2:7">
      <c r="B189" s="29"/>
      <c r="C189" s="49"/>
      <c r="D189" s="29"/>
      <c r="E189" s="29"/>
      <c r="F189" s="49"/>
      <c r="G189" s="29"/>
    </row>
    <row r="190" spans="2:7">
      <c r="B190" s="29"/>
      <c r="C190" s="49"/>
      <c r="D190" s="29"/>
      <c r="E190" s="29"/>
      <c r="F190" s="49"/>
      <c r="G190" s="29"/>
    </row>
    <row r="191" spans="2:7">
      <c r="B191" s="29"/>
      <c r="C191" s="49"/>
      <c r="D191" s="29"/>
      <c r="E191" s="29"/>
      <c r="F191" s="49"/>
      <c r="G191" s="29"/>
    </row>
    <row r="192" spans="2:7">
      <c r="B192" s="29"/>
      <c r="C192" s="49"/>
      <c r="D192" s="29"/>
      <c r="E192" s="29"/>
      <c r="F192" s="49"/>
      <c r="G192" s="29"/>
    </row>
    <row r="193" spans="2:7">
      <c r="B193" s="29"/>
      <c r="C193" s="49"/>
      <c r="D193" s="29"/>
      <c r="E193" s="29"/>
      <c r="F193" s="49"/>
      <c r="G193" s="29"/>
    </row>
  </sheetData>
  <mergeCells count="23">
    <mergeCell ref="C53:E53"/>
    <mergeCell ref="J13:L14"/>
    <mergeCell ref="C7:G8"/>
    <mergeCell ref="C63:E63"/>
    <mergeCell ref="C64:E64"/>
    <mergeCell ref="F13:I14"/>
    <mergeCell ref="B2:Q3"/>
    <mergeCell ref="B4:Q4"/>
    <mergeCell ref="B5:Q5"/>
    <mergeCell ref="B13:B15"/>
    <mergeCell ref="C9:C10"/>
    <mergeCell ref="C13:E14"/>
    <mergeCell ref="B77:H78"/>
    <mergeCell ref="C54:E54"/>
    <mergeCell ref="C57:E57"/>
    <mergeCell ref="B79:M79"/>
    <mergeCell ref="C68:E68"/>
    <mergeCell ref="C56:E56"/>
    <mergeCell ref="C55:E55"/>
    <mergeCell ref="C58:E58"/>
    <mergeCell ref="C67:E67"/>
    <mergeCell ref="C66:E66"/>
    <mergeCell ref="C65:E65"/>
  </mergeCells>
  <dataValidations disablePrompts="1" count="1">
    <dataValidation allowBlank="1" showInputMessage="1" showErrorMessage="1" sqref="F15:I15 L15" xr:uid="{00000000-0002-0000-0300-000000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987"/>
  <sheetViews>
    <sheetView zoomScale="70" zoomScaleNormal="70" workbookViewId="0">
      <selection activeCell="C39" sqref="C39"/>
    </sheetView>
  </sheetViews>
  <sheetFormatPr defaultColWidth="14.453125" defaultRowHeight="18.5"/>
  <cols>
    <col min="1" max="1" width="11.7265625" style="69" customWidth="1"/>
    <col min="2" max="2" width="59.54296875" style="69" customWidth="1"/>
    <col min="3" max="3" width="33.453125" style="69" customWidth="1"/>
    <col min="4" max="4" width="22.26953125" style="69" customWidth="1"/>
    <col min="5" max="5" width="34.453125" style="69" customWidth="1"/>
    <col min="6" max="6" width="53.26953125" style="69" customWidth="1"/>
    <col min="7" max="7" width="56.54296875" style="69" customWidth="1"/>
    <col min="8" max="8" width="2.54296875" style="69" hidden="1" customWidth="1"/>
    <col min="9" max="16" width="29.7265625" style="69" customWidth="1"/>
    <col min="17" max="17" width="33.7265625" style="69" customWidth="1"/>
    <col min="18" max="18" width="21" style="69" customWidth="1"/>
    <col min="19" max="19" width="21.54296875" style="69" customWidth="1"/>
    <col min="20" max="20" width="8.81640625" style="69" customWidth="1"/>
    <col min="21" max="21" width="193.26953125" style="69" customWidth="1"/>
    <col min="22" max="33" width="8" style="69" customWidth="1"/>
    <col min="34" max="16384" width="14.453125" style="69"/>
  </cols>
  <sheetData>
    <row r="1" spans="1:33">
      <c r="A1" s="160"/>
      <c r="B1" s="160"/>
      <c r="C1" s="160"/>
      <c r="D1" s="160"/>
      <c r="E1" s="160"/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8.75" customHeight="1">
      <c r="A2" s="160"/>
      <c r="B2" s="404" t="s">
        <v>51</v>
      </c>
      <c r="C2" s="404"/>
      <c r="D2" s="404"/>
      <c r="E2" s="404"/>
      <c r="F2" s="404"/>
      <c r="G2" s="404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40.5" customHeight="1">
      <c r="A3" s="160"/>
      <c r="B3" s="404"/>
      <c r="C3" s="404"/>
      <c r="D3" s="404"/>
      <c r="E3" s="404"/>
      <c r="F3" s="404"/>
      <c r="G3" s="404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27" customHeight="1">
      <c r="A4" s="160"/>
      <c r="B4" s="405" t="s">
        <v>52</v>
      </c>
      <c r="C4" s="405"/>
      <c r="D4" s="405"/>
      <c r="E4" s="405"/>
      <c r="F4" s="405"/>
      <c r="G4" s="40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34.5" customHeight="1">
      <c r="A5" s="160"/>
      <c r="B5" s="405"/>
      <c r="C5" s="405"/>
      <c r="D5" s="405"/>
      <c r="E5" s="405"/>
      <c r="F5" s="405"/>
      <c r="G5" s="40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18" customHeight="1">
      <c r="A6" s="160"/>
      <c r="B6" s="162"/>
      <c r="C6" s="162"/>
      <c r="D6" s="162"/>
      <c r="E6" s="162"/>
      <c r="F6" s="162"/>
      <c r="G6" s="16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73.5" customHeight="1">
      <c r="A7" s="160"/>
      <c r="B7" s="406" t="s">
        <v>329</v>
      </c>
      <c r="C7" s="406"/>
      <c r="D7" s="406"/>
      <c r="E7" s="406"/>
      <c r="F7" s="406"/>
      <c r="G7" s="406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0"/>
      <c r="S7" s="160"/>
      <c r="T7" s="163"/>
      <c r="U7" s="164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ht="91.5" customHeight="1">
      <c r="A8" s="160"/>
      <c r="B8" s="406" t="s">
        <v>53</v>
      </c>
      <c r="C8" s="406"/>
      <c r="D8" s="406"/>
      <c r="E8" s="407" t="str">
        <f>' IDENTIFICAÇÃO DA SETORIAL'!C23</f>
        <v>G4 - Desenvolver a infraestrutura de tecnologia da informação visando a disponibilização segura de dados, a transparência das informações e a interatividade</v>
      </c>
      <c r="F8" s="407"/>
      <c r="G8" s="407"/>
      <c r="H8" s="161"/>
      <c r="I8" s="163"/>
      <c r="J8" s="163"/>
      <c r="K8" s="163"/>
      <c r="L8" s="163"/>
      <c r="M8" s="163"/>
      <c r="N8" s="163"/>
      <c r="O8" s="163"/>
      <c r="P8" s="163"/>
      <c r="Q8" s="161"/>
      <c r="R8" s="160"/>
      <c r="S8" s="160"/>
      <c r="T8" s="163"/>
      <c r="U8" s="165" t="s">
        <v>12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ht="21.75" customHeight="1">
      <c r="A9" s="160"/>
      <c r="B9" s="160"/>
      <c r="C9" s="160"/>
      <c r="D9" s="160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0"/>
      <c r="S9" s="160"/>
      <c r="T9" s="160"/>
      <c r="U9" s="165" t="s">
        <v>13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ht="15" customHeight="1">
      <c r="A10" s="160"/>
      <c r="B10" s="160"/>
      <c r="C10" s="165"/>
      <c r="D10" s="165"/>
      <c r="E10" s="165"/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0"/>
      <c r="S10" s="160"/>
      <c r="T10" s="160"/>
      <c r="U10" s="165" t="s">
        <v>14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ht="84.75" customHeight="1">
      <c r="A11" s="166"/>
      <c r="B11" s="167" t="s">
        <v>55</v>
      </c>
      <c r="C11" s="167" t="s">
        <v>56</v>
      </c>
      <c r="D11" s="167" t="s">
        <v>57</v>
      </c>
      <c r="E11" s="167" t="s">
        <v>58</v>
      </c>
      <c r="F11" s="167" t="s">
        <v>59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29"/>
      <c r="R11" s="29" t="s">
        <v>60</v>
      </c>
      <c r="S11" s="166"/>
      <c r="T11" s="168"/>
      <c r="U11" s="165" t="s">
        <v>61</v>
      </c>
      <c r="V11" s="166"/>
      <c r="W11" s="166"/>
      <c r="X11" s="166"/>
      <c r="Y11" s="166"/>
      <c r="Z11" s="166"/>
      <c r="AA11" s="166"/>
      <c r="AB11" s="166"/>
      <c r="AC11" s="166"/>
      <c r="AD11" s="166"/>
    </row>
    <row r="12" spans="1:33" ht="78.75" customHeight="1">
      <c r="A12" s="169">
        <v>1</v>
      </c>
      <c r="B12" s="170" t="s">
        <v>330</v>
      </c>
      <c r="C12" s="171">
        <v>44165</v>
      </c>
      <c r="D12" s="172" t="s">
        <v>63</v>
      </c>
      <c r="E12" s="173" t="s">
        <v>60</v>
      </c>
      <c r="F12" s="174" t="s">
        <v>331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36"/>
      <c r="R12" s="36" t="s">
        <v>67</v>
      </c>
      <c r="S12" s="161"/>
      <c r="T12" s="175"/>
      <c r="U12" s="165" t="s">
        <v>16</v>
      </c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3" ht="75" customHeight="1">
      <c r="A13" s="169">
        <v>2</v>
      </c>
      <c r="B13" s="170" t="s">
        <v>330</v>
      </c>
      <c r="C13" s="171">
        <v>44557</v>
      </c>
      <c r="D13" s="172" t="s">
        <v>63</v>
      </c>
      <c r="E13" s="173" t="s">
        <v>60</v>
      </c>
      <c r="F13" s="174" t="s">
        <v>332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36"/>
      <c r="R13" s="36" t="s">
        <v>65</v>
      </c>
      <c r="S13" s="161"/>
      <c r="T13" s="175"/>
      <c r="U13" s="165" t="s">
        <v>20</v>
      </c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3" ht="47">
      <c r="A14" s="169">
        <v>3</v>
      </c>
      <c r="B14" s="170" t="s">
        <v>333</v>
      </c>
      <c r="C14" s="171">
        <v>44895</v>
      </c>
      <c r="D14" s="172" t="s">
        <v>63</v>
      </c>
      <c r="E14" s="173" t="s">
        <v>60</v>
      </c>
      <c r="F14" s="174" t="s">
        <v>334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36"/>
      <c r="R14" s="36"/>
      <c r="S14" s="161"/>
      <c r="T14" s="175"/>
      <c r="U14" s="165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3" ht="75" customHeight="1">
      <c r="A15" s="169">
        <v>4</v>
      </c>
      <c r="B15" s="170" t="s">
        <v>333</v>
      </c>
      <c r="C15" s="171">
        <v>45287</v>
      </c>
      <c r="D15" s="172" t="s">
        <v>63</v>
      </c>
      <c r="E15" s="173" t="s">
        <v>60</v>
      </c>
      <c r="F15" s="300" t="s">
        <v>335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36"/>
      <c r="R15" s="36"/>
      <c r="S15" s="161"/>
      <c r="T15" s="175"/>
      <c r="U15" s="165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3" ht="75" customHeight="1">
      <c r="A16" s="169">
        <v>5</v>
      </c>
      <c r="B16" s="170" t="s">
        <v>336</v>
      </c>
      <c r="C16" s="171">
        <v>44713</v>
      </c>
      <c r="D16" s="172" t="s">
        <v>63</v>
      </c>
      <c r="E16" s="173" t="s">
        <v>60</v>
      </c>
      <c r="F16" s="176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36"/>
      <c r="R16" s="36"/>
      <c r="S16" s="161"/>
      <c r="T16" s="175"/>
      <c r="U16" s="165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ht="75" customHeight="1">
      <c r="A17" s="169">
        <v>6</v>
      </c>
      <c r="B17" s="170" t="s">
        <v>337</v>
      </c>
      <c r="C17" s="171">
        <v>44713</v>
      </c>
      <c r="D17" s="172" t="s">
        <v>63</v>
      </c>
      <c r="E17" s="173" t="s">
        <v>60</v>
      </c>
      <c r="F17" s="176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36"/>
      <c r="R17" s="36"/>
      <c r="S17" s="161"/>
      <c r="T17" s="175"/>
      <c r="U17" s="165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0" ht="70.5">
      <c r="A18" s="169">
        <v>7</v>
      </c>
      <c r="B18" s="170" t="s">
        <v>338</v>
      </c>
      <c r="C18" s="171">
        <v>45260</v>
      </c>
      <c r="D18" s="172" t="s">
        <v>63</v>
      </c>
      <c r="E18" s="173" t="s">
        <v>60</v>
      </c>
      <c r="F18" s="300" t="s">
        <v>339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36"/>
      <c r="R18" s="36"/>
      <c r="S18" s="161"/>
      <c r="T18" s="175"/>
      <c r="U18" s="165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0" ht="75" customHeight="1">
      <c r="A19" s="169">
        <v>8</v>
      </c>
      <c r="B19" s="170" t="s">
        <v>340</v>
      </c>
      <c r="C19" s="171">
        <v>44926</v>
      </c>
      <c r="D19" s="172" t="s">
        <v>63</v>
      </c>
      <c r="E19" s="173" t="s">
        <v>60</v>
      </c>
      <c r="F19" s="176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36"/>
      <c r="R19" s="36"/>
      <c r="S19" s="161"/>
      <c r="T19" s="175"/>
      <c r="U19" s="165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0" ht="75" customHeight="1">
      <c r="A20" s="169">
        <v>9</v>
      </c>
      <c r="B20" s="170" t="s">
        <v>341</v>
      </c>
      <c r="C20" s="171">
        <v>44180</v>
      </c>
      <c r="D20" s="172" t="s">
        <v>63</v>
      </c>
      <c r="E20" s="173" t="s">
        <v>60</v>
      </c>
      <c r="F20" s="176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36"/>
      <c r="R20" s="36"/>
      <c r="S20" s="161"/>
      <c r="T20" s="175"/>
      <c r="U20" s="165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 ht="75" customHeight="1">
      <c r="A21" s="169">
        <v>10</v>
      </c>
      <c r="B21" s="170" t="s">
        <v>342</v>
      </c>
      <c r="C21" s="171">
        <v>45291</v>
      </c>
      <c r="D21" s="172" t="s">
        <v>63</v>
      </c>
      <c r="E21" s="173" t="s">
        <v>60</v>
      </c>
      <c r="F21" s="300" t="s">
        <v>343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36"/>
      <c r="R21" s="36"/>
      <c r="S21" s="161"/>
      <c r="T21" s="175"/>
      <c r="U21" s="165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0" ht="75" customHeight="1">
      <c r="A22" s="169">
        <v>11</v>
      </c>
      <c r="B22" s="170" t="s">
        <v>344</v>
      </c>
      <c r="C22" s="171">
        <v>44926</v>
      </c>
      <c r="D22" s="172" t="s">
        <v>63</v>
      </c>
      <c r="E22" s="173" t="s">
        <v>60</v>
      </c>
      <c r="F22" s="176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36"/>
      <c r="R22" s="36"/>
      <c r="S22" s="161"/>
      <c r="T22" s="175"/>
      <c r="U22" s="165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0" ht="75" customHeight="1">
      <c r="A23" s="169">
        <v>12</v>
      </c>
      <c r="B23" s="170" t="s">
        <v>345</v>
      </c>
      <c r="C23" s="171">
        <v>44926</v>
      </c>
      <c r="D23" s="172" t="s">
        <v>63</v>
      </c>
      <c r="E23" s="173" t="s">
        <v>60</v>
      </c>
      <c r="F23" s="176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36"/>
      <c r="R23" s="36"/>
      <c r="S23" s="161"/>
      <c r="T23" s="175"/>
      <c r="U23" s="165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ht="75" customHeight="1">
      <c r="A24" s="169">
        <v>13</v>
      </c>
      <c r="B24" s="170" t="s">
        <v>346</v>
      </c>
      <c r="C24" s="171">
        <v>44805</v>
      </c>
      <c r="D24" s="172" t="s">
        <v>63</v>
      </c>
      <c r="E24" s="173" t="s">
        <v>60</v>
      </c>
      <c r="F24" s="176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36"/>
      <c r="R24" s="36"/>
      <c r="S24" s="161"/>
      <c r="T24" s="175"/>
      <c r="U24" s="165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0" ht="75" customHeight="1">
      <c r="A25" s="169">
        <v>14</v>
      </c>
      <c r="B25" s="170" t="s">
        <v>347</v>
      </c>
      <c r="C25" s="171">
        <v>44180</v>
      </c>
      <c r="D25" s="172" t="s">
        <v>63</v>
      </c>
      <c r="E25" s="173" t="s">
        <v>60</v>
      </c>
      <c r="F25" s="176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36"/>
      <c r="R25" s="36"/>
      <c r="S25" s="161"/>
      <c r="T25" s="175"/>
      <c r="U25" s="165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 ht="23.5">
      <c r="A26" s="169">
        <v>15</v>
      </c>
      <c r="B26" s="170" t="s">
        <v>348</v>
      </c>
      <c r="C26" s="171">
        <v>44926</v>
      </c>
      <c r="D26" s="172" t="s">
        <v>63</v>
      </c>
      <c r="E26" s="173" t="s">
        <v>60</v>
      </c>
      <c r="F26" s="176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36"/>
      <c r="R26" s="36"/>
      <c r="S26" s="161"/>
      <c r="T26" s="175"/>
      <c r="U26" s="165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0" ht="75" customHeight="1">
      <c r="A27" s="169">
        <v>16</v>
      </c>
      <c r="B27" s="170" t="s">
        <v>349</v>
      </c>
      <c r="C27" s="171">
        <v>45473</v>
      </c>
      <c r="D27" s="172" t="s">
        <v>63</v>
      </c>
      <c r="E27" s="173" t="s">
        <v>67</v>
      </c>
      <c r="F27" s="300" t="s">
        <v>350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36"/>
      <c r="R27" s="36"/>
      <c r="S27" s="161"/>
      <c r="T27" s="175"/>
      <c r="U27" s="165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0" ht="75" customHeight="1">
      <c r="A28" s="169">
        <v>17</v>
      </c>
      <c r="B28" s="170" t="s">
        <v>351</v>
      </c>
      <c r="C28" s="171">
        <v>44926</v>
      </c>
      <c r="D28" s="172" t="s">
        <v>63</v>
      </c>
      <c r="E28" s="173" t="s">
        <v>60</v>
      </c>
      <c r="F28" s="300" t="s">
        <v>352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36"/>
      <c r="R28" s="36"/>
      <c r="S28" s="161"/>
      <c r="T28" s="175"/>
      <c r="U28" s="165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0" ht="75" customHeight="1">
      <c r="A29" s="169">
        <v>18</v>
      </c>
      <c r="B29" s="170" t="s">
        <v>353</v>
      </c>
      <c r="C29" s="171">
        <v>45473</v>
      </c>
      <c r="D29" s="172" t="s">
        <v>63</v>
      </c>
      <c r="E29" s="173" t="s">
        <v>67</v>
      </c>
      <c r="F29" s="300" t="s">
        <v>350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36"/>
      <c r="R29" s="36"/>
      <c r="S29" s="161"/>
      <c r="T29" s="175"/>
      <c r="U29" s="165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0" ht="75" customHeight="1">
      <c r="A30" s="169">
        <v>19</v>
      </c>
      <c r="B30" s="170" t="s">
        <v>354</v>
      </c>
      <c r="C30" s="171">
        <v>45473</v>
      </c>
      <c r="D30" s="172" t="s">
        <v>63</v>
      </c>
      <c r="E30" s="173" t="s">
        <v>65</v>
      </c>
      <c r="F30" s="300" t="s">
        <v>355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36"/>
      <c r="R30" s="36"/>
      <c r="S30" s="161"/>
      <c r="T30" s="175"/>
      <c r="U30" s="165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ht="75" customHeight="1">
      <c r="A31" s="169">
        <v>20</v>
      </c>
      <c r="B31" s="170" t="s">
        <v>356</v>
      </c>
      <c r="C31" s="171">
        <v>45473</v>
      </c>
      <c r="D31" s="172" t="s">
        <v>63</v>
      </c>
      <c r="E31" s="173" t="s">
        <v>65</v>
      </c>
      <c r="F31" s="300" t="s">
        <v>355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36"/>
      <c r="R31" s="36"/>
      <c r="S31" s="161"/>
      <c r="T31" s="175"/>
      <c r="U31" s="165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0" ht="70.5">
      <c r="A32" s="169">
        <v>21</v>
      </c>
      <c r="B32" s="170" t="s">
        <v>357</v>
      </c>
      <c r="C32" s="171">
        <v>44104</v>
      </c>
      <c r="D32" s="172" t="s">
        <v>63</v>
      </c>
      <c r="E32" s="173" t="s">
        <v>60</v>
      </c>
      <c r="F32" s="176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36"/>
      <c r="R32" s="36"/>
      <c r="S32" s="161"/>
      <c r="T32" s="175"/>
      <c r="U32" s="165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:33" ht="70.5">
      <c r="A33" s="169">
        <v>22</v>
      </c>
      <c r="B33" s="170" t="s">
        <v>358</v>
      </c>
      <c r="C33" s="171">
        <v>44377</v>
      </c>
      <c r="D33" s="172" t="s">
        <v>63</v>
      </c>
      <c r="E33" s="173" t="s">
        <v>60</v>
      </c>
      <c r="F33" s="176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36"/>
      <c r="R33" s="36"/>
      <c r="S33" s="161"/>
      <c r="T33" s="175"/>
      <c r="U33" s="165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:33" ht="47">
      <c r="A34" s="169">
        <v>23</v>
      </c>
      <c r="B34" s="235" t="s">
        <v>359</v>
      </c>
      <c r="C34" s="236">
        <v>44561</v>
      </c>
      <c r="D34" s="234" t="s">
        <v>63</v>
      </c>
      <c r="E34" s="177" t="s">
        <v>60</v>
      </c>
      <c r="F34" s="176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36"/>
      <c r="R34" s="36"/>
      <c r="S34" s="161"/>
      <c r="T34" s="175"/>
      <c r="U34" s="165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3" ht="47">
      <c r="A35" s="169">
        <v>24</v>
      </c>
      <c r="B35" s="170" t="s">
        <v>360</v>
      </c>
      <c r="C35" s="171">
        <v>45291</v>
      </c>
      <c r="D35" s="172" t="s">
        <v>63</v>
      </c>
      <c r="E35" s="173" t="s">
        <v>67</v>
      </c>
      <c r="F35" s="300" t="s">
        <v>361</v>
      </c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36"/>
      <c r="R35" s="36"/>
      <c r="S35" s="161"/>
      <c r="T35" s="175"/>
      <c r="U35" s="165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3" ht="47">
      <c r="A36" s="169">
        <v>25</v>
      </c>
      <c r="B36" s="170" t="s">
        <v>362</v>
      </c>
      <c r="C36" s="171">
        <v>45291</v>
      </c>
      <c r="D36" s="172" t="s">
        <v>63</v>
      </c>
      <c r="E36" s="173" t="s">
        <v>60</v>
      </c>
      <c r="F36" s="300" t="s">
        <v>363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36"/>
      <c r="R36" s="36"/>
      <c r="S36" s="161"/>
      <c r="T36" s="175"/>
      <c r="U36" s="165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3" ht="23.5">
      <c r="A37" s="169">
        <v>26</v>
      </c>
      <c r="B37" s="170" t="s">
        <v>364</v>
      </c>
      <c r="C37" s="171">
        <v>45291</v>
      </c>
      <c r="D37" s="172" t="s">
        <v>63</v>
      </c>
      <c r="E37" s="173" t="s">
        <v>67</v>
      </c>
      <c r="F37" s="176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36"/>
      <c r="R37" s="36"/>
      <c r="S37" s="161"/>
      <c r="T37" s="175"/>
      <c r="U37" s="165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:33" ht="70.5">
      <c r="A38" s="169">
        <v>27</v>
      </c>
      <c r="B38" s="235" t="s">
        <v>365</v>
      </c>
      <c r="C38" s="171">
        <v>45473</v>
      </c>
      <c r="D38" s="234" t="s">
        <v>63</v>
      </c>
      <c r="E38" s="177" t="s">
        <v>67</v>
      </c>
      <c r="F38" s="300" t="s">
        <v>366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36"/>
      <c r="R38" s="36"/>
      <c r="S38" s="161"/>
      <c r="T38" s="175"/>
      <c r="U38" s="165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:33" ht="47">
      <c r="A39" s="169">
        <v>28</v>
      </c>
      <c r="B39" s="235" t="s">
        <v>367</v>
      </c>
      <c r="C39" s="171">
        <v>45474</v>
      </c>
      <c r="D39" s="234" t="s">
        <v>63</v>
      </c>
      <c r="E39" s="177" t="s">
        <v>67</v>
      </c>
      <c r="F39" s="178"/>
      <c r="G39" s="161"/>
      <c r="H39" s="161"/>
      <c r="I39" s="161"/>
      <c r="J39" s="161"/>
      <c r="K39" s="161"/>
      <c r="L39" s="161"/>
      <c r="M39" s="161"/>
      <c r="N39" s="161"/>
      <c r="O39" s="161"/>
      <c r="P39" s="160"/>
      <c r="Q39" s="160"/>
      <c r="R39" s="160"/>
      <c r="S39" s="160"/>
      <c r="T39" s="175"/>
      <c r="U39" s="165" t="s">
        <v>54</v>
      </c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3" ht="35.25" customHeight="1">
      <c r="A40" s="160"/>
      <c r="B40" s="179"/>
      <c r="C40" s="180"/>
      <c r="D40" s="165"/>
      <c r="E40" s="161"/>
      <c r="F40" s="161"/>
      <c r="G40" s="161"/>
      <c r="H40" s="161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5" t="s">
        <v>22</v>
      </c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3" ht="66" customHeight="1">
      <c r="A41" s="160"/>
      <c r="B41" s="403"/>
      <c r="C41" s="403"/>
      <c r="D41" s="403"/>
      <c r="E41" s="403"/>
      <c r="F41" s="403"/>
      <c r="G41" s="161"/>
      <c r="H41" s="161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5" t="s">
        <v>71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3" ht="45.75" customHeight="1">
      <c r="A42" s="160"/>
      <c r="B42" s="181"/>
      <c r="C42" s="180"/>
      <c r="D42" s="182"/>
      <c r="E42" s="161"/>
      <c r="F42" s="161"/>
      <c r="G42" s="161"/>
      <c r="H42" s="161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5" t="s">
        <v>24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  <row r="43" spans="1:33" ht="28.5" customHeight="1">
      <c r="A43" s="160"/>
      <c r="B43" s="165"/>
      <c r="C43" s="180"/>
      <c r="D43" s="182"/>
      <c r="E43" s="161"/>
      <c r="F43" s="161"/>
      <c r="G43" s="161"/>
      <c r="H43" s="161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</row>
    <row r="44" spans="1:33" ht="28.5" customHeight="1">
      <c r="A44" s="160"/>
      <c r="B44" s="183"/>
      <c r="C44" s="183"/>
      <c r="D44" s="183"/>
      <c r="E44" s="165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1:33" ht="33.75" customHeight="1">
      <c r="A45" s="160"/>
      <c r="B45" s="184" t="s">
        <v>138</v>
      </c>
      <c r="C45" s="185"/>
      <c r="D45" s="185"/>
      <c r="E45" s="165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</row>
    <row r="46" spans="1:33" ht="74.25" customHeight="1">
      <c r="A46" s="160"/>
      <c r="B46" s="186" t="s">
        <v>139</v>
      </c>
      <c r="C46" s="186" t="s">
        <v>140</v>
      </c>
      <c r="D46" s="186" t="s">
        <v>141</v>
      </c>
      <c r="E46" s="165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</row>
    <row r="47" spans="1:33" ht="58.5" customHeight="1">
      <c r="A47" s="160"/>
      <c r="B47" s="101">
        <f>COUNTA(B12:B39)</f>
        <v>28</v>
      </c>
      <c r="C47" s="187">
        <f>COUNTIFS($E12:$E39,"REALIZADO")</f>
        <v>20</v>
      </c>
      <c r="D47" s="188">
        <f>C47/B47</f>
        <v>0.7142857142857143</v>
      </c>
      <c r="E47" s="165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</row>
    <row r="48" spans="1:33" ht="58.5" customHeight="1">
      <c r="A48" s="160"/>
      <c r="B48" s="189"/>
      <c r="C48" s="190"/>
      <c r="D48" s="190"/>
      <c r="E48" s="165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</row>
    <row r="49" spans="1:33" ht="58.5" customHeight="1" thickBot="1">
      <c r="A49" s="160"/>
      <c r="B49" s="189"/>
      <c r="C49" s="190"/>
      <c r="D49" s="190"/>
      <c r="E49" s="165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</row>
    <row r="50" spans="1:33" ht="18.75" customHeight="1" thickBot="1">
      <c r="A50" s="160"/>
      <c r="B50" s="429" t="s">
        <v>142</v>
      </c>
      <c r="C50" s="429"/>
      <c r="D50" s="429"/>
      <c r="E50" s="429"/>
      <c r="F50" s="429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</row>
    <row r="51" spans="1:33" ht="58.5" customHeight="1" thickBot="1">
      <c r="A51" s="160"/>
      <c r="B51" s="429"/>
      <c r="C51" s="429"/>
      <c r="D51" s="429"/>
      <c r="E51" s="429"/>
      <c r="F51" s="429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0"/>
      <c r="S51" s="160"/>
      <c r="T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1:33" ht="19" thickBot="1">
      <c r="A52" s="160"/>
      <c r="B52" s="429"/>
      <c r="C52" s="429"/>
      <c r="D52" s="429"/>
      <c r="E52" s="429"/>
      <c r="F52" s="429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</row>
    <row r="53" spans="1:33">
      <c r="A53" s="436"/>
      <c r="B53" s="192"/>
      <c r="C53" s="160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61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</row>
    <row r="54" spans="1:33" ht="42.75" customHeight="1">
      <c r="A54" s="436"/>
      <c r="B54" s="408" t="s">
        <v>143</v>
      </c>
      <c r="C54" s="408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61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</row>
    <row r="55" spans="1:33" ht="28.5" customHeight="1">
      <c r="A55" s="436"/>
      <c r="B55" s="409" t="s">
        <v>144</v>
      </c>
      <c r="C55" s="409"/>
      <c r="D55" s="409"/>
      <c r="E55" s="409"/>
      <c r="F55" s="409"/>
      <c r="G55" s="409"/>
      <c r="H55" s="193"/>
      <c r="I55" s="193"/>
      <c r="J55" s="193"/>
      <c r="K55" s="193"/>
      <c r="L55" s="193"/>
      <c r="M55" s="193"/>
      <c r="N55" s="193"/>
      <c r="O55" s="193"/>
      <c r="P55" s="193"/>
      <c r="Q55" s="161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1:33" ht="18.75" customHeight="1">
      <c r="A56" s="436"/>
      <c r="B56" s="409"/>
      <c r="C56" s="409"/>
      <c r="D56" s="409"/>
      <c r="E56" s="409"/>
      <c r="F56" s="409"/>
      <c r="G56" s="409"/>
      <c r="H56" s="193"/>
      <c r="I56" s="193"/>
      <c r="J56" s="193"/>
      <c r="K56" s="193"/>
      <c r="L56" s="193"/>
      <c r="M56" s="193"/>
      <c r="N56" s="193"/>
      <c r="O56" s="193"/>
      <c r="P56" s="193"/>
      <c r="Q56" s="161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</row>
    <row r="57" spans="1:33" ht="18.75" customHeight="1">
      <c r="A57" s="436"/>
      <c r="B57" s="409"/>
      <c r="C57" s="409"/>
      <c r="D57" s="409"/>
      <c r="E57" s="409"/>
      <c r="F57" s="409"/>
      <c r="G57" s="409"/>
      <c r="H57" s="193"/>
      <c r="I57" s="193"/>
      <c r="J57" s="193"/>
      <c r="K57" s="193"/>
      <c r="L57" s="193"/>
      <c r="M57" s="193"/>
      <c r="N57" s="193"/>
      <c r="O57" s="193"/>
      <c r="P57" s="193"/>
      <c r="Q57" s="161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</row>
    <row r="58" spans="1:33" ht="18.75" customHeight="1">
      <c r="A58" s="436"/>
      <c r="B58" s="409"/>
      <c r="C58" s="409"/>
      <c r="D58" s="409"/>
      <c r="E58" s="409"/>
      <c r="F58" s="409"/>
      <c r="G58" s="409"/>
      <c r="H58" s="193"/>
      <c r="I58" s="193"/>
      <c r="J58" s="193"/>
      <c r="K58" s="193"/>
      <c r="L58" s="193"/>
      <c r="M58" s="193"/>
      <c r="N58" s="193"/>
      <c r="O58" s="193"/>
      <c r="P58" s="193"/>
      <c r="Q58" s="161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</row>
    <row r="59" spans="1:33" ht="39" customHeight="1">
      <c r="A59" s="436"/>
      <c r="B59" s="430" t="s">
        <v>368</v>
      </c>
      <c r="C59" s="431"/>
      <c r="D59" s="431"/>
      <c r="E59" s="431"/>
      <c r="F59" s="431"/>
      <c r="G59" s="432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</row>
    <row r="60" spans="1:33" ht="25.5" customHeight="1">
      <c r="A60" s="191"/>
      <c r="B60" s="433"/>
      <c r="C60" s="434"/>
      <c r="D60" s="434"/>
      <c r="E60" s="434"/>
      <c r="F60" s="434"/>
      <c r="G60" s="435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1:33" ht="23.25" customHeight="1">
      <c r="A61" s="191"/>
      <c r="B61" s="433"/>
      <c r="C61" s="434"/>
      <c r="D61" s="434"/>
      <c r="E61" s="434"/>
      <c r="F61" s="434"/>
      <c r="G61" s="435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</row>
    <row r="62" spans="1:33" ht="27.75" customHeight="1">
      <c r="A62" s="191"/>
      <c r="B62" s="433"/>
      <c r="C62" s="434"/>
      <c r="D62" s="434"/>
      <c r="E62" s="434"/>
      <c r="F62" s="434"/>
      <c r="G62" s="435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</row>
    <row r="63" spans="1:33" ht="15" customHeight="1">
      <c r="A63" s="191"/>
      <c r="B63" s="433"/>
      <c r="C63" s="434"/>
      <c r="D63" s="434"/>
      <c r="E63" s="434"/>
      <c r="F63" s="434"/>
      <c r="G63" s="435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</row>
    <row r="64" spans="1:33" ht="15" customHeight="1">
      <c r="A64" s="191"/>
      <c r="B64" s="433"/>
      <c r="C64" s="434"/>
      <c r="D64" s="434"/>
      <c r="E64" s="434"/>
      <c r="F64" s="434"/>
      <c r="G64" s="435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</row>
    <row r="65" spans="1:33" ht="15" customHeight="1">
      <c r="A65" s="191"/>
      <c r="B65" s="433"/>
      <c r="C65" s="434"/>
      <c r="D65" s="434"/>
      <c r="E65" s="434"/>
      <c r="F65" s="434"/>
      <c r="G65" s="435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</row>
    <row r="66" spans="1:33" ht="15" customHeight="1">
      <c r="A66" s="191"/>
      <c r="B66" s="433"/>
      <c r="C66" s="434"/>
      <c r="D66" s="434"/>
      <c r="E66" s="434"/>
      <c r="F66" s="434"/>
      <c r="G66" s="435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</row>
    <row r="67" spans="1:33" ht="15" customHeight="1">
      <c r="A67" s="191"/>
      <c r="B67" s="433"/>
      <c r="C67" s="434"/>
      <c r="D67" s="434"/>
      <c r="E67" s="434"/>
      <c r="F67" s="434"/>
      <c r="G67" s="435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</row>
    <row r="68" spans="1:33" ht="15" customHeight="1">
      <c r="A68" s="191"/>
      <c r="B68" s="433"/>
      <c r="C68" s="434"/>
      <c r="D68" s="434"/>
      <c r="E68" s="434"/>
      <c r="F68" s="434"/>
      <c r="G68" s="435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</row>
    <row r="69" spans="1:33" s="160" customFormat="1" ht="15.75" customHeight="1">
      <c r="B69" s="233"/>
      <c r="C69" s="232"/>
      <c r="D69" s="232"/>
      <c r="E69" s="232"/>
      <c r="F69" s="232"/>
      <c r="G69" s="231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33" s="160" customFormat="1" ht="15.75" customHeight="1">
      <c r="B70" s="201"/>
      <c r="C70" s="201"/>
      <c r="D70" s="201"/>
      <c r="E70" s="201"/>
      <c r="F70" s="201"/>
      <c r="G70" s="201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1:33" s="160" customFormat="1" ht="15.75" customHeight="1">
      <c r="B71" s="201"/>
      <c r="C71" s="201"/>
      <c r="D71" s="201"/>
      <c r="E71" s="201"/>
      <c r="F71" s="201"/>
      <c r="G71" s="201"/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33" s="160" customFormat="1" ht="15.75" customHeight="1">
      <c r="B72" s="201"/>
      <c r="C72" s="201"/>
      <c r="D72" s="201"/>
      <c r="E72" s="201"/>
      <c r="F72" s="201"/>
      <c r="G72" s="201"/>
      <c r="H72" s="161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1:33" s="160" customFormat="1" ht="49.5" customHeight="1">
      <c r="B73" s="408" t="s">
        <v>148</v>
      </c>
      <c r="C73" s="408"/>
      <c r="D73" s="408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33" s="160" customFormat="1" ht="15.75" customHeight="1">
      <c r="B74" s="409" t="s">
        <v>369</v>
      </c>
      <c r="C74" s="409"/>
      <c r="D74" s="409"/>
      <c r="E74" s="409"/>
      <c r="F74" s="409"/>
      <c r="G74" s="409"/>
      <c r="H74" s="161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1:33" s="160" customFormat="1" ht="15.75" customHeight="1">
      <c r="B75" s="409"/>
      <c r="C75" s="409"/>
      <c r="D75" s="409"/>
      <c r="E75" s="409"/>
      <c r="F75" s="409"/>
      <c r="G75" s="409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1:33" s="160" customFormat="1" ht="15.75" customHeight="1">
      <c r="B76" s="409"/>
      <c r="C76" s="409"/>
      <c r="D76" s="409"/>
      <c r="E76" s="409"/>
      <c r="F76" s="409"/>
      <c r="G76" s="409"/>
      <c r="H76" s="161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1:33" s="160" customFormat="1" ht="15.75" customHeight="1">
      <c r="B77" s="409"/>
      <c r="C77" s="409"/>
      <c r="D77" s="409"/>
      <c r="E77" s="409"/>
      <c r="F77" s="409"/>
      <c r="G77" s="409"/>
      <c r="H77" s="161"/>
      <c r="I77" s="161"/>
      <c r="J77" s="161"/>
      <c r="K77" s="161"/>
      <c r="L77" s="161"/>
      <c r="M77" s="161"/>
      <c r="N77" s="161"/>
      <c r="O77" s="161"/>
      <c r="P77" s="161"/>
      <c r="Q77" s="161"/>
    </row>
    <row r="78" spans="1:33" s="160" customFormat="1" ht="17.25" customHeight="1">
      <c r="B78" s="409"/>
      <c r="C78" s="409"/>
      <c r="D78" s="409"/>
      <c r="E78" s="409"/>
      <c r="F78" s="409"/>
      <c r="G78" s="409"/>
      <c r="H78" s="161"/>
      <c r="I78" s="161"/>
      <c r="J78" s="161"/>
      <c r="K78" s="161"/>
      <c r="L78" s="161"/>
      <c r="M78" s="161"/>
      <c r="N78" s="161"/>
      <c r="O78" s="161"/>
      <c r="P78" s="161"/>
      <c r="Q78" s="161"/>
    </row>
    <row r="79" spans="1:33" s="160" customFormat="1" ht="30" customHeight="1">
      <c r="B79" s="420" t="s">
        <v>370</v>
      </c>
      <c r="C79" s="421"/>
      <c r="D79" s="421"/>
      <c r="E79" s="421"/>
      <c r="F79" s="421"/>
      <c r="G79" s="422"/>
      <c r="H79" s="161"/>
      <c r="I79" s="161"/>
      <c r="J79" s="161"/>
      <c r="K79" s="161"/>
      <c r="L79" s="161"/>
      <c r="M79" s="161"/>
      <c r="N79" s="161"/>
      <c r="O79" s="161"/>
      <c r="P79" s="161"/>
      <c r="Q79" s="161"/>
    </row>
    <row r="80" spans="1:33" s="160" customFormat="1" ht="35.25" customHeight="1">
      <c r="B80" s="423"/>
      <c r="C80" s="424"/>
      <c r="D80" s="424"/>
      <c r="E80" s="424"/>
      <c r="F80" s="424"/>
      <c r="G80" s="425"/>
      <c r="H80" s="161"/>
      <c r="I80" s="161"/>
      <c r="J80" s="161"/>
      <c r="K80" s="161"/>
      <c r="L80" s="161"/>
      <c r="M80" s="161"/>
      <c r="N80" s="161"/>
      <c r="O80" s="161"/>
      <c r="P80" s="161"/>
      <c r="Q80" s="161"/>
    </row>
    <row r="81" spans="1:33" s="160" customFormat="1" ht="15.75" customHeight="1">
      <c r="B81" s="423"/>
      <c r="C81" s="424"/>
      <c r="D81" s="424"/>
      <c r="E81" s="424"/>
      <c r="F81" s="424"/>
      <c r="G81" s="425"/>
      <c r="H81" s="161"/>
      <c r="I81" s="161"/>
      <c r="J81" s="161"/>
      <c r="K81" s="161"/>
      <c r="L81" s="161"/>
      <c r="M81" s="161"/>
      <c r="N81" s="161"/>
      <c r="O81" s="161"/>
      <c r="P81" s="161"/>
      <c r="Q81" s="161"/>
    </row>
    <row r="82" spans="1:33" s="160" customFormat="1" ht="15.75" customHeight="1">
      <c r="B82" s="423"/>
      <c r="C82" s="424"/>
      <c r="D82" s="424"/>
      <c r="E82" s="424"/>
      <c r="F82" s="424"/>
      <c r="G82" s="425"/>
      <c r="H82" s="161"/>
      <c r="I82" s="161"/>
      <c r="J82" s="161"/>
      <c r="K82" s="161"/>
      <c r="L82" s="161"/>
      <c r="M82" s="161"/>
      <c r="N82" s="161"/>
      <c r="O82" s="161"/>
      <c r="P82" s="161"/>
      <c r="Q82" s="161"/>
    </row>
    <row r="83" spans="1:33" s="160" customFormat="1" ht="15.75" customHeight="1">
      <c r="B83" s="423"/>
      <c r="C83" s="424"/>
      <c r="D83" s="424"/>
      <c r="E83" s="424"/>
      <c r="F83" s="424"/>
      <c r="G83" s="425"/>
      <c r="H83" s="161"/>
      <c r="I83" s="161"/>
      <c r="J83" s="161"/>
      <c r="K83" s="161"/>
      <c r="L83" s="161"/>
      <c r="M83" s="161"/>
      <c r="N83" s="161"/>
      <c r="O83" s="161"/>
      <c r="P83" s="161"/>
      <c r="Q83" s="161"/>
    </row>
    <row r="84" spans="1:33" s="160" customFormat="1" ht="15.75" customHeight="1">
      <c r="B84" s="423"/>
      <c r="C84" s="424"/>
      <c r="D84" s="424"/>
      <c r="E84" s="424"/>
      <c r="F84" s="424"/>
      <c r="G84" s="425"/>
      <c r="H84" s="161"/>
      <c r="I84" s="161"/>
      <c r="J84" s="161"/>
      <c r="K84" s="161"/>
      <c r="L84" s="161"/>
      <c r="M84" s="161"/>
      <c r="N84" s="161"/>
      <c r="O84" s="161"/>
      <c r="P84" s="161"/>
      <c r="Q84" s="161"/>
    </row>
    <row r="85" spans="1:33" s="160" customFormat="1" ht="9" customHeight="1">
      <c r="B85" s="423"/>
      <c r="C85" s="424"/>
      <c r="D85" s="424"/>
      <c r="E85" s="424"/>
      <c r="F85" s="424"/>
      <c r="G85" s="425"/>
      <c r="H85" s="161"/>
      <c r="I85" s="161"/>
      <c r="J85" s="161"/>
      <c r="K85" s="161"/>
      <c r="L85" s="161"/>
      <c r="M85" s="161"/>
      <c r="N85" s="161"/>
      <c r="O85" s="161"/>
      <c r="P85" s="161"/>
      <c r="Q85" s="161"/>
    </row>
    <row r="86" spans="1:33" s="160" customFormat="1" ht="33" customHeight="1">
      <c r="B86" s="423"/>
      <c r="C86" s="424"/>
      <c r="D86" s="424"/>
      <c r="E86" s="424"/>
      <c r="F86" s="424"/>
      <c r="G86" s="425"/>
      <c r="H86" s="161"/>
      <c r="I86" s="161"/>
      <c r="J86" s="161"/>
      <c r="K86" s="161"/>
      <c r="L86" s="161"/>
      <c r="M86" s="161"/>
      <c r="N86" s="161"/>
      <c r="O86" s="161"/>
      <c r="P86" s="161"/>
      <c r="Q86" s="161"/>
    </row>
    <row r="87" spans="1:33" s="160" customFormat="1" ht="56.25" customHeight="1">
      <c r="B87" s="423"/>
      <c r="C87" s="424"/>
      <c r="D87" s="424"/>
      <c r="E87" s="424"/>
      <c r="F87" s="424"/>
      <c r="G87" s="425"/>
      <c r="H87" s="161"/>
      <c r="I87" s="161"/>
      <c r="J87" s="161"/>
      <c r="K87" s="161"/>
      <c r="L87" s="161"/>
      <c r="M87" s="161"/>
      <c r="N87" s="161"/>
      <c r="O87" s="161"/>
      <c r="P87" s="161"/>
      <c r="Q87" s="161"/>
    </row>
    <row r="88" spans="1:33" s="160" customFormat="1" ht="34.5" customHeight="1">
      <c r="B88" s="426"/>
      <c r="C88" s="427"/>
      <c r="D88" s="427"/>
      <c r="E88" s="427"/>
      <c r="F88" s="427"/>
      <c r="G88" s="428"/>
      <c r="H88" s="161"/>
      <c r="I88" s="161"/>
      <c r="J88" s="161"/>
      <c r="K88" s="161"/>
      <c r="L88" s="161"/>
      <c r="M88" s="161"/>
      <c r="N88" s="161"/>
      <c r="O88" s="161"/>
      <c r="P88" s="161"/>
      <c r="Q88" s="161"/>
    </row>
    <row r="89" spans="1:33" ht="15.75" customHeight="1">
      <c r="A89" s="160"/>
      <c r="B89" s="160"/>
      <c r="C89" s="160"/>
      <c r="D89" s="160"/>
      <c r="E89" s="160"/>
      <c r="F89" s="160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</row>
    <row r="90" spans="1:33" ht="15.75" customHeight="1">
      <c r="A90" s="160"/>
      <c r="B90" s="160"/>
      <c r="C90" s="160"/>
      <c r="D90" s="160"/>
      <c r="E90" s="160"/>
      <c r="F90" s="160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</row>
    <row r="91" spans="1:33" ht="15.75" customHeight="1">
      <c r="A91" s="160"/>
      <c r="B91" s="160"/>
      <c r="C91" s="160"/>
      <c r="D91" s="160"/>
      <c r="E91" s="160"/>
      <c r="F91" s="160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</row>
    <row r="92" spans="1:33" ht="22.5" customHeight="1">
      <c r="A92" s="160"/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</row>
    <row r="93" spans="1:33" ht="21.75" customHeight="1">
      <c r="A93" s="160"/>
      <c r="B93" s="408" t="s">
        <v>151</v>
      </c>
      <c r="C93" s="408"/>
      <c r="D93" s="408"/>
      <c r="E93" s="160"/>
      <c r="F93" s="160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</row>
    <row r="94" spans="1:33" ht="27.75" customHeight="1">
      <c r="A94" s="160"/>
      <c r="B94" s="409" t="s">
        <v>371</v>
      </c>
      <c r="C94" s="409"/>
      <c r="D94" s="409"/>
      <c r="E94" s="409"/>
      <c r="F94" s="409"/>
      <c r="G94" s="409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</row>
    <row r="95" spans="1:33" ht="15.75" customHeight="1">
      <c r="A95" s="160"/>
      <c r="B95" s="409"/>
      <c r="C95" s="409"/>
      <c r="D95" s="409"/>
      <c r="E95" s="409"/>
      <c r="F95" s="409"/>
      <c r="G95" s="409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</row>
    <row r="96" spans="1:33" ht="15.75" customHeight="1">
      <c r="A96" s="160"/>
      <c r="B96" s="409"/>
      <c r="C96" s="409"/>
      <c r="D96" s="409"/>
      <c r="E96" s="409"/>
      <c r="F96" s="409"/>
      <c r="G96" s="409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</row>
    <row r="97" spans="1:33" ht="15.75" customHeight="1">
      <c r="A97" s="160"/>
      <c r="B97" s="409"/>
      <c r="C97" s="409"/>
      <c r="D97" s="409"/>
      <c r="E97" s="409"/>
      <c r="F97" s="409"/>
      <c r="G97" s="409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</row>
    <row r="98" spans="1:33" ht="15.75" customHeight="1">
      <c r="A98" s="160"/>
      <c r="B98" s="410"/>
      <c r="C98" s="410"/>
      <c r="D98" s="410"/>
      <c r="E98" s="410"/>
      <c r="F98" s="410"/>
      <c r="G98" s="410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</row>
    <row r="99" spans="1:33" ht="46.5" customHeight="1">
      <c r="A99" s="160"/>
      <c r="B99" s="411" t="s">
        <v>372</v>
      </c>
      <c r="C99" s="412"/>
      <c r="D99" s="412"/>
      <c r="E99" s="412"/>
      <c r="F99" s="412"/>
      <c r="G99" s="413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</row>
    <row r="100" spans="1:33" ht="15.75" customHeight="1">
      <c r="A100" s="160"/>
      <c r="B100" s="414"/>
      <c r="C100" s="415"/>
      <c r="D100" s="415"/>
      <c r="E100" s="415"/>
      <c r="F100" s="415"/>
      <c r="G100" s="416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</row>
    <row r="101" spans="1:33" ht="15.75" customHeight="1">
      <c r="A101" s="160"/>
      <c r="B101" s="414"/>
      <c r="C101" s="415"/>
      <c r="D101" s="415"/>
      <c r="E101" s="415"/>
      <c r="F101" s="415"/>
      <c r="G101" s="416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</row>
    <row r="102" spans="1:33" ht="15.75" customHeight="1">
      <c r="A102" s="160"/>
      <c r="B102" s="414"/>
      <c r="C102" s="415"/>
      <c r="D102" s="415"/>
      <c r="E102" s="415"/>
      <c r="F102" s="415"/>
      <c r="G102" s="416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</row>
    <row r="103" spans="1:33" ht="15.75" customHeight="1">
      <c r="A103" s="160"/>
      <c r="B103" s="414"/>
      <c r="C103" s="415"/>
      <c r="D103" s="415"/>
      <c r="E103" s="415"/>
      <c r="F103" s="415"/>
      <c r="G103" s="416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</row>
    <row r="104" spans="1:33" ht="15.75" hidden="1" customHeight="1">
      <c r="A104" s="160"/>
      <c r="B104" s="414"/>
      <c r="C104" s="415"/>
      <c r="D104" s="415"/>
      <c r="E104" s="415"/>
      <c r="F104" s="415"/>
      <c r="G104" s="416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</row>
    <row r="105" spans="1:33" ht="29.25" hidden="1" customHeight="1">
      <c r="A105" s="160"/>
      <c r="B105" s="414"/>
      <c r="C105" s="415"/>
      <c r="D105" s="415"/>
      <c r="E105" s="415"/>
      <c r="F105" s="415"/>
      <c r="G105" s="416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</row>
    <row r="106" spans="1:33" ht="39" customHeight="1">
      <c r="A106" s="160"/>
      <c r="B106" s="414"/>
      <c r="C106" s="415"/>
      <c r="D106" s="415"/>
      <c r="E106" s="415"/>
      <c r="F106" s="415"/>
      <c r="G106" s="416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</row>
    <row r="107" spans="1:33" ht="31.5" customHeight="1">
      <c r="A107" s="160"/>
      <c r="B107" s="414"/>
      <c r="C107" s="415"/>
      <c r="D107" s="415"/>
      <c r="E107" s="415"/>
      <c r="F107" s="415"/>
      <c r="G107" s="416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</row>
    <row r="108" spans="1:33" ht="50.25" customHeight="1">
      <c r="A108" s="160"/>
      <c r="B108" s="417"/>
      <c r="C108" s="418"/>
      <c r="D108" s="418"/>
      <c r="E108" s="418"/>
      <c r="F108" s="418"/>
      <c r="G108" s="419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</row>
    <row r="109" spans="1:33" ht="15.75" customHeight="1">
      <c r="A109" s="160"/>
      <c r="B109" s="160"/>
      <c r="C109" s="160"/>
      <c r="D109" s="160"/>
      <c r="E109" s="160"/>
      <c r="F109" s="160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</row>
    <row r="110" spans="1:33" ht="15.75" customHeight="1">
      <c r="A110" s="160"/>
      <c r="B110" s="160"/>
      <c r="C110" s="160"/>
      <c r="D110" s="160"/>
      <c r="E110" s="160"/>
      <c r="F110" s="160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</row>
    <row r="111" spans="1:33" ht="15.75" customHeight="1">
      <c r="A111" s="160"/>
      <c r="B111" s="160"/>
      <c r="C111" s="160"/>
      <c r="D111" s="160"/>
      <c r="E111" s="160"/>
      <c r="F111" s="160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</row>
    <row r="112" spans="1:33" ht="15.75" customHeight="1">
      <c r="A112" s="160"/>
      <c r="B112" s="160"/>
      <c r="C112" s="160"/>
      <c r="D112" s="160"/>
      <c r="E112" s="160"/>
      <c r="F112" s="160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</row>
    <row r="113" spans="1:33" ht="15.75" customHeight="1">
      <c r="A113" s="160"/>
      <c r="B113" s="160"/>
      <c r="C113" s="160"/>
      <c r="D113" s="160"/>
      <c r="E113" s="160"/>
      <c r="F113" s="160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</row>
    <row r="114" spans="1:33" ht="15.75" customHeight="1">
      <c r="A114" s="160"/>
      <c r="B114" s="160"/>
      <c r="C114" s="160"/>
      <c r="D114" s="160"/>
      <c r="E114" s="160"/>
      <c r="F114" s="160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</row>
    <row r="115" spans="1:33" ht="15.75" customHeight="1">
      <c r="A115" s="160"/>
      <c r="B115" s="160"/>
      <c r="C115" s="160"/>
      <c r="D115" s="160"/>
      <c r="E115" s="160"/>
      <c r="F115" s="160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</row>
    <row r="116" spans="1:33" ht="15.75" customHeight="1">
      <c r="A116" s="160"/>
      <c r="B116" s="160"/>
      <c r="C116" s="160"/>
      <c r="D116" s="160"/>
      <c r="E116" s="160"/>
      <c r="F116" s="160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</row>
    <row r="117" spans="1:33" ht="15.75" customHeight="1">
      <c r="A117" s="160"/>
      <c r="B117" s="160"/>
      <c r="C117" s="160"/>
      <c r="D117" s="160"/>
      <c r="E117" s="160"/>
      <c r="F117" s="160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</row>
    <row r="118" spans="1:33" ht="15.75" customHeight="1">
      <c r="A118" s="160"/>
      <c r="B118" s="160"/>
      <c r="C118" s="160"/>
      <c r="D118" s="160"/>
      <c r="E118" s="160"/>
      <c r="F118" s="160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</row>
    <row r="119" spans="1:33" ht="15.75" customHeight="1">
      <c r="A119" s="160"/>
      <c r="B119" s="160"/>
      <c r="C119" s="160"/>
      <c r="D119" s="160"/>
      <c r="E119" s="160"/>
      <c r="F119" s="16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</row>
    <row r="120" spans="1:33" ht="15.75" customHeight="1">
      <c r="A120" s="160"/>
      <c r="B120" s="160"/>
      <c r="C120" s="160"/>
      <c r="D120" s="160"/>
      <c r="E120" s="160"/>
      <c r="F120" s="160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</row>
    <row r="121" spans="1:33" ht="15.75" customHeight="1">
      <c r="A121" s="160"/>
      <c r="B121" s="160"/>
      <c r="C121" s="160"/>
      <c r="D121" s="160"/>
      <c r="E121" s="160"/>
      <c r="F121" s="160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</row>
    <row r="122" spans="1:33" ht="15.75" customHeight="1">
      <c r="A122" s="160"/>
      <c r="B122" s="160"/>
      <c r="C122" s="160"/>
      <c r="D122" s="160"/>
      <c r="E122" s="160"/>
      <c r="F122" s="160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</row>
    <row r="123" spans="1:33" ht="15.75" customHeight="1">
      <c r="A123" s="160"/>
      <c r="B123" s="160"/>
      <c r="C123" s="160"/>
      <c r="D123" s="160"/>
      <c r="E123" s="160"/>
      <c r="F123" s="160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</row>
    <row r="124" spans="1:33" ht="15.75" customHeight="1">
      <c r="A124" s="160"/>
      <c r="B124" s="160"/>
      <c r="C124" s="160"/>
      <c r="D124" s="160"/>
      <c r="E124" s="160"/>
      <c r="F124" s="160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</row>
    <row r="125" spans="1:33" ht="15.75" customHeight="1">
      <c r="A125" s="160"/>
      <c r="B125" s="160"/>
      <c r="C125" s="160"/>
      <c r="D125" s="160"/>
      <c r="E125" s="160"/>
      <c r="F125" s="160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</row>
    <row r="126" spans="1:33" ht="15.75" customHeight="1">
      <c r="A126" s="160"/>
      <c r="B126" s="160"/>
      <c r="C126" s="160"/>
      <c r="D126" s="160"/>
      <c r="E126" s="160"/>
      <c r="F126" s="160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</row>
    <row r="127" spans="1:33" ht="15.75" customHeight="1">
      <c r="A127" s="160"/>
      <c r="B127" s="160"/>
      <c r="C127" s="160"/>
      <c r="D127" s="160"/>
      <c r="E127" s="160"/>
      <c r="F127" s="160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</row>
    <row r="128" spans="1:33" ht="15.75" customHeight="1">
      <c r="A128" s="160"/>
      <c r="B128" s="160"/>
      <c r="C128" s="160"/>
      <c r="D128" s="160"/>
      <c r="E128" s="160"/>
      <c r="F128" s="160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</row>
    <row r="129" spans="1:33" ht="15.75" customHeight="1">
      <c r="A129" s="160"/>
      <c r="B129" s="160"/>
      <c r="C129" s="160"/>
      <c r="D129" s="160"/>
      <c r="E129" s="160"/>
      <c r="F129" s="160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</row>
    <row r="130" spans="1:33" ht="15.75" customHeight="1">
      <c r="A130" s="160"/>
      <c r="B130" s="160"/>
      <c r="C130" s="160"/>
      <c r="D130" s="160"/>
      <c r="E130" s="160"/>
      <c r="F130" s="160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</row>
    <row r="131" spans="1:33" ht="15.75" customHeight="1">
      <c r="A131" s="160"/>
      <c r="B131" s="160"/>
      <c r="C131" s="160"/>
      <c r="D131" s="160"/>
      <c r="E131" s="160"/>
      <c r="F131" s="160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</row>
    <row r="132" spans="1:33" ht="15.75" customHeight="1">
      <c r="A132" s="160"/>
      <c r="B132" s="160"/>
      <c r="C132" s="160"/>
      <c r="D132" s="160"/>
      <c r="E132" s="160"/>
      <c r="F132" s="160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</row>
    <row r="133" spans="1:33" ht="15.75" customHeight="1">
      <c r="A133" s="160"/>
      <c r="B133" s="160"/>
      <c r="C133" s="160"/>
      <c r="D133" s="160"/>
      <c r="E133" s="160"/>
      <c r="F133" s="160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</row>
    <row r="134" spans="1:33" ht="15.75" customHeight="1">
      <c r="A134" s="160"/>
      <c r="B134" s="160"/>
      <c r="C134" s="160"/>
      <c r="D134" s="160"/>
      <c r="E134" s="160"/>
      <c r="F134" s="160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</row>
    <row r="135" spans="1:33" ht="15.75" customHeight="1">
      <c r="A135" s="160"/>
      <c r="B135" s="160"/>
      <c r="C135" s="160"/>
      <c r="D135" s="160"/>
      <c r="E135" s="160"/>
      <c r="F135" s="160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</row>
    <row r="136" spans="1:33" ht="15.75" customHeight="1">
      <c r="A136" s="160"/>
      <c r="B136" s="160"/>
      <c r="C136" s="160"/>
      <c r="D136" s="160"/>
      <c r="E136" s="160"/>
      <c r="F136" s="160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</row>
    <row r="137" spans="1:33" ht="15.75" customHeight="1">
      <c r="A137" s="160"/>
      <c r="B137" s="160"/>
      <c r="C137" s="160"/>
      <c r="D137" s="160"/>
      <c r="E137" s="160"/>
      <c r="F137" s="160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</row>
    <row r="138" spans="1:33" ht="15.75" customHeight="1">
      <c r="A138" s="160"/>
      <c r="B138" s="160"/>
      <c r="C138" s="160"/>
      <c r="D138" s="160"/>
      <c r="E138" s="160"/>
      <c r="F138" s="160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</row>
    <row r="139" spans="1:33" ht="15.75" customHeight="1">
      <c r="A139" s="160"/>
      <c r="B139" s="160"/>
      <c r="C139" s="160"/>
      <c r="D139" s="160"/>
      <c r="E139" s="160"/>
      <c r="F139" s="160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</row>
    <row r="140" spans="1:33" ht="15.75" customHeight="1">
      <c r="A140" s="160"/>
      <c r="B140" s="160"/>
      <c r="C140" s="160"/>
      <c r="D140" s="160"/>
      <c r="E140" s="160"/>
      <c r="F140" s="160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</row>
    <row r="141" spans="1:33" ht="15.75" customHeight="1">
      <c r="A141" s="160"/>
      <c r="B141" s="160"/>
      <c r="C141" s="160"/>
      <c r="D141" s="160"/>
      <c r="E141" s="160"/>
      <c r="F141" s="160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</row>
    <row r="142" spans="1:33" ht="15.75" customHeight="1">
      <c r="A142" s="160"/>
      <c r="B142" s="160"/>
      <c r="C142" s="160"/>
      <c r="D142" s="160"/>
      <c r="E142" s="160"/>
      <c r="F142" s="160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</row>
    <row r="143" spans="1:33" ht="15.75" customHeight="1">
      <c r="A143" s="160"/>
      <c r="B143" s="160"/>
      <c r="C143" s="160"/>
      <c r="D143" s="160"/>
      <c r="E143" s="160"/>
      <c r="F143" s="160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</row>
    <row r="144" spans="1:33" ht="15.75" customHeight="1">
      <c r="A144" s="160"/>
      <c r="B144" s="160"/>
      <c r="C144" s="160"/>
      <c r="D144" s="160"/>
      <c r="E144" s="160"/>
      <c r="F144" s="160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</row>
    <row r="145" spans="1:33" ht="15.75" customHeight="1">
      <c r="A145" s="160"/>
      <c r="B145" s="160"/>
      <c r="C145" s="160"/>
      <c r="D145" s="160"/>
      <c r="E145" s="160"/>
      <c r="F145" s="160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</row>
    <row r="146" spans="1:33" ht="15.75" customHeight="1">
      <c r="A146" s="160"/>
      <c r="B146" s="160"/>
      <c r="C146" s="160"/>
      <c r="D146" s="160"/>
      <c r="E146" s="160"/>
      <c r="F146" s="160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</row>
    <row r="147" spans="1:33" ht="15.75" customHeight="1">
      <c r="A147" s="160"/>
      <c r="B147" s="160"/>
      <c r="C147" s="160"/>
      <c r="D147" s="160"/>
      <c r="E147" s="160"/>
      <c r="F147" s="160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</row>
    <row r="148" spans="1:33" ht="15.75" customHeight="1">
      <c r="A148" s="160"/>
      <c r="B148" s="160"/>
      <c r="C148" s="160"/>
      <c r="D148" s="160"/>
      <c r="E148" s="160"/>
      <c r="F148" s="160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</row>
    <row r="149" spans="1:33" ht="15.75" customHeight="1">
      <c r="A149" s="160"/>
      <c r="B149" s="160"/>
      <c r="C149" s="160"/>
      <c r="D149" s="160"/>
      <c r="E149" s="160"/>
      <c r="F149" s="160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</row>
    <row r="150" spans="1:33" ht="15.75" customHeight="1">
      <c r="A150" s="160"/>
      <c r="B150" s="160"/>
      <c r="C150" s="160"/>
      <c r="D150" s="160"/>
      <c r="E150" s="160"/>
      <c r="F150" s="160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</row>
    <row r="151" spans="1:33" ht="15.75" customHeight="1">
      <c r="A151" s="160"/>
      <c r="B151" s="160"/>
      <c r="C151" s="160"/>
      <c r="D151" s="160"/>
      <c r="E151" s="160"/>
      <c r="F151" s="160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</row>
    <row r="152" spans="1:33" ht="15.75" customHeight="1">
      <c r="A152" s="160"/>
      <c r="B152" s="160"/>
      <c r="C152" s="160"/>
      <c r="D152" s="160"/>
      <c r="E152" s="160"/>
      <c r="F152" s="160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</row>
    <row r="153" spans="1:33" ht="15.75" customHeight="1">
      <c r="A153" s="160"/>
      <c r="B153" s="160"/>
      <c r="C153" s="160"/>
      <c r="D153" s="160"/>
      <c r="E153" s="160"/>
      <c r="F153" s="160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</row>
    <row r="154" spans="1:33" ht="15.75" customHeight="1">
      <c r="A154" s="160"/>
      <c r="B154" s="160"/>
      <c r="C154" s="160"/>
      <c r="D154" s="160"/>
      <c r="E154" s="160"/>
      <c r="F154" s="160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</row>
    <row r="155" spans="1:33" ht="15.75" customHeight="1">
      <c r="A155" s="160"/>
      <c r="B155" s="160"/>
      <c r="C155" s="160"/>
      <c r="D155" s="160"/>
      <c r="E155" s="160"/>
      <c r="F155" s="160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</row>
    <row r="156" spans="1:33" ht="15.75" customHeight="1">
      <c r="A156" s="160"/>
      <c r="B156" s="160"/>
      <c r="C156" s="160"/>
      <c r="D156" s="160"/>
      <c r="E156" s="160"/>
      <c r="F156" s="160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</row>
    <row r="157" spans="1:33" ht="15.75" customHeight="1">
      <c r="A157" s="160"/>
      <c r="B157" s="160"/>
      <c r="C157" s="160"/>
      <c r="D157" s="160"/>
      <c r="E157" s="160"/>
      <c r="F157" s="160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</row>
    <row r="158" spans="1:33" ht="15.75" customHeight="1">
      <c r="A158" s="160"/>
      <c r="B158" s="160"/>
      <c r="C158" s="160"/>
      <c r="D158" s="160"/>
      <c r="E158" s="160"/>
      <c r="F158" s="160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</row>
    <row r="159" spans="1:33" ht="15.75" customHeight="1">
      <c r="A159" s="160"/>
      <c r="B159" s="160"/>
      <c r="C159" s="160"/>
      <c r="D159" s="160"/>
      <c r="E159" s="160"/>
      <c r="F159" s="160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</row>
    <row r="160" spans="1:33" ht="15.75" customHeight="1">
      <c r="A160" s="160"/>
      <c r="B160" s="160"/>
      <c r="C160" s="160"/>
      <c r="D160" s="160"/>
      <c r="E160" s="160"/>
      <c r="F160" s="160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</row>
    <row r="161" spans="1:33" ht="15.75" customHeight="1">
      <c r="A161" s="160"/>
      <c r="B161" s="160"/>
      <c r="C161" s="160"/>
      <c r="D161" s="160"/>
      <c r="E161" s="160"/>
      <c r="F161" s="160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</row>
    <row r="162" spans="1:33" ht="15.75" customHeight="1">
      <c r="A162" s="160"/>
      <c r="B162" s="160"/>
      <c r="C162" s="160"/>
      <c r="D162" s="160"/>
      <c r="E162" s="160"/>
      <c r="F162" s="160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</row>
    <row r="163" spans="1:33" ht="15.75" customHeight="1">
      <c r="A163" s="160"/>
      <c r="B163" s="160"/>
      <c r="C163" s="160"/>
      <c r="D163" s="160"/>
      <c r="E163" s="160"/>
      <c r="F163" s="160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</row>
    <row r="164" spans="1:33" ht="15.75" customHeight="1">
      <c r="A164" s="160"/>
      <c r="B164" s="160"/>
      <c r="C164" s="160"/>
      <c r="D164" s="160"/>
      <c r="E164" s="160"/>
      <c r="F164" s="160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</row>
    <row r="165" spans="1:33" ht="15.75" customHeight="1">
      <c r="A165" s="160"/>
      <c r="B165" s="160"/>
      <c r="C165" s="160"/>
      <c r="D165" s="160"/>
      <c r="E165" s="160"/>
      <c r="F165" s="160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</row>
    <row r="166" spans="1:33" ht="15.75" customHeight="1">
      <c r="A166" s="160"/>
      <c r="B166" s="160"/>
      <c r="C166" s="160"/>
      <c r="D166" s="160"/>
      <c r="E166" s="160"/>
      <c r="F166" s="160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</row>
    <row r="167" spans="1:33" ht="15.75" customHeight="1">
      <c r="A167" s="160"/>
      <c r="B167" s="160"/>
      <c r="C167" s="160"/>
      <c r="D167" s="160"/>
      <c r="E167" s="160"/>
      <c r="F167" s="160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</row>
    <row r="168" spans="1:33" ht="15.75" customHeight="1">
      <c r="A168" s="160"/>
      <c r="B168" s="160"/>
      <c r="C168" s="160"/>
      <c r="D168" s="160"/>
      <c r="E168" s="160"/>
      <c r="F168" s="160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</row>
    <row r="169" spans="1:33" ht="15.75" customHeight="1">
      <c r="A169" s="160"/>
      <c r="B169" s="160"/>
      <c r="C169" s="160"/>
      <c r="D169" s="160"/>
      <c r="E169" s="160"/>
      <c r="F169" s="160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</row>
    <row r="170" spans="1:33" ht="15.75" customHeight="1">
      <c r="A170" s="160"/>
      <c r="B170" s="160"/>
      <c r="C170" s="160"/>
      <c r="D170" s="160"/>
      <c r="E170" s="160"/>
      <c r="F170" s="160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</row>
    <row r="171" spans="1:33" ht="15.75" customHeight="1">
      <c r="A171" s="160"/>
      <c r="B171" s="160"/>
      <c r="C171" s="160"/>
      <c r="D171" s="160"/>
      <c r="E171" s="160"/>
      <c r="F171" s="160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</row>
    <row r="172" spans="1:33" ht="15.75" customHeight="1">
      <c r="A172" s="160"/>
      <c r="B172" s="160"/>
      <c r="C172" s="160"/>
      <c r="D172" s="160"/>
      <c r="E172" s="160"/>
      <c r="F172" s="160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</row>
    <row r="173" spans="1:33" ht="15.75" customHeight="1">
      <c r="A173" s="160"/>
      <c r="B173" s="160"/>
      <c r="C173" s="160"/>
      <c r="D173" s="160"/>
      <c r="E173" s="160"/>
      <c r="F173" s="160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</row>
    <row r="174" spans="1:33" ht="15.75" customHeight="1">
      <c r="A174" s="160"/>
      <c r="B174" s="160"/>
      <c r="C174" s="160"/>
      <c r="D174" s="160"/>
      <c r="E174" s="160"/>
      <c r="F174" s="160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</row>
    <row r="175" spans="1:33" ht="15.75" customHeight="1">
      <c r="A175" s="160"/>
      <c r="B175" s="160"/>
      <c r="C175" s="160"/>
      <c r="D175" s="160"/>
      <c r="E175" s="160"/>
      <c r="F175" s="160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</row>
    <row r="176" spans="1:33" ht="15.75" customHeight="1">
      <c r="A176" s="160"/>
      <c r="B176" s="160"/>
      <c r="C176" s="160"/>
      <c r="D176" s="160"/>
      <c r="E176" s="160"/>
      <c r="F176" s="160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</row>
    <row r="177" spans="1:33" ht="15.75" customHeight="1">
      <c r="A177" s="160"/>
      <c r="B177" s="160"/>
      <c r="C177" s="160"/>
      <c r="D177" s="160"/>
      <c r="E177" s="160"/>
      <c r="F177" s="160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</row>
    <row r="178" spans="1:33" ht="15.75" customHeight="1">
      <c r="A178" s="160"/>
      <c r="B178" s="160"/>
      <c r="C178" s="160"/>
      <c r="D178" s="160"/>
      <c r="E178" s="160"/>
      <c r="F178" s="160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</row>
    <row r="179" spans="1:33" ht="15.75" customHeight="1">
      <c r="A179" s="160"/>
      <c r="B179" s="160"/>
      <c r="C179" s="160"/>
      <c r="D179" s="160"/>
      <c r="E179" s="160"/>
      <c r="F179" s="160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</row>
    <row r="180" spans="1:33" ht="15.75" customHeight="1">
      <c r="A180" s="160"/>
      <c r="B180" s="160"/>
      <c r="C180" s="160"/>
      <c r="D180" s="160"/>
      <c r="E180" s="160"/>
      <c r="F180" s="160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</row>
    <row r="181" spans="1:33" ht="15.75" customHeight="1">
      <c r="A181" s="160"/>
      <c r="B181" s="160"/>
      <c r="C181" s="160"/>
      <c r="D181" s="160"/>
      <c r="E181" s="160"/>
      <c r="F181" s="160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</row>
    <row r="182" spans="1:33" ht="15.75" customHeight="1">
      <c r="A182" s="160"/>
      <c r="B182" s="160"/>
      <c r="C182" s="160"/>
      <c r="D182" s="160"/>
      <c r="E182" s="160"/>
      <c r="F182" s="160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</row>
    <row r="183" spans="1:33" ht="15.75" customHeight="1">
      <c r="A183" s="160"/>
      <c r="B183" s="160"/>
      <c r="C183" s="160"/>
      <c r="D183" s="160"/>
      <c r="E183" s="160"/>
      <c r="F183" s="160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</row>
    <row r="184" spans="1:33" ht="15.75" customHeight="1">
      <c r="A184" s="160"/>
      <c r="B184" s="160"/>
      <c r="C184" s="160"/>
      <c r="D184" s="160"/>
      <c r="E184" s="160"/>
      <c r="F184" s="160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</row>
    <row r="185" spans="1:33" ht="15.75" customHeight="1">
      <c r="A185" s="160"/>
      <c r="B185" s="160"/>
      <c r="C185" s="160"/>
      <c r="D185" s="160"/>
      <c r="E185" s="160"/>
      <c r="F185" s="160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</row>
    <row r="186" spans="1:33" ht="15.75" customHeight="1">
      <c r="A186" s="160"/>
      <c r="B186" s="160"/>
      <c r="C186" s="160"/>
      <c r="D186" s="160"/>
      <c r="E186" s="160"/>
      <c r="F186" s="160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</row>
    <row r="187" spans="1:33" ht="15.75" customHeight="1">
      <c r="A187" s="160"/>
      <c r="B187" s="160"/>
      <c r="C187" s="160"/>
      <c r="D187" s="160"/>
      <c r="E187" s="160"/>
      <c r="F187" s="160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</row>
    <row r="188" spans="1:33" ht="15.75" customHeight="1">
      <c r="A188" s="160"/>
      <c r="B188" s="160"/>
      <c r="C188" s="160"/>
      <c r="D188" s="160"/>
      <c r="E188" s="160"/>
      <c r="F188" s="160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</row>
    <row r="189" spans="1:33" ht="15.75" customHeight="1">
      <c r="A189" s="160"/>
      <c r="B189" s="160"/>
      <c r="C189" s="160"/>
      <c r="D189" s="160"/>
      <c r="E189" s="160"/>
      <c r="F189" s="160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</row>
    <row r="190" spans="1:33" ht="15.75" customHeight="1">
      <c r="A190" s="160"/>
      <c r="B190" s="160"/>
      <c r="C190" s="160"/>
      <c r="D190" s="160"/>
      <c r="E190" s="160"/>
      <c r="F190" s="160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</row>
    <row r="191" spans="1:33" ht="15.75" customHeight="1">
      <c r="A191" s="160"/>
      <c r="B191" s="160"/>
      <c r="C191" s="160"/>
      <c r="D191" s="160"/>
      <c r="E191" s="160"/>
      <c r="F191" s="160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</row>
    <row r="192" spans="1:33" ht="15.75" customHeight="1">
      <c r="A192" s="160"/>
      <c r="B192" s="160"/>
      <c r="C192" s="160"/>
      <c r="D192" s="160"/>
      <c r="E192" s="160"/>
      <c r="F192" s="160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</row>
    <row r="193" spans="1:33" ht="15.75" customHeight="1">
      <c r="A193" s="160"/>
      <c r="B193" s="160"/>
      <c r="C193" s="160"/>
      <c r="D193" s="160"/>
      <c r="E193" s="160"/>
      <c r="F193" s="160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</row>
    <row r="194" spans="1:33" ht="15.75" customHeight="1">
      <c r="A194" s="160"/>
      <c r="B194" s="160"/>
      <c r="C194" s="160"/>
      <c r="D194" s="160"/>
      <c r="E194" s="160"/>
      <c r="F194" s="160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</row>
    <row r="195" spans="1:33" ht="15.75" customHeight="1">
      <c r="A195" s="160"/>
      <c r="B195" s="160"/>
      <c r="C195" s="160"/>
      <c r="D195" s="160"/>
      <c r="E195" s="160"/>
      <c r="F195" s="160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</row>
    <row r="196" spans="1:33" ht="15.75" customHeight="1">
      <c r="A196" s="160"/>
      <c r="B196" s="160"/>
      <c r="C196" s="160"/>
      <c r="D196" s="160"/>
      <c r="E196" s="160"/>
      <c r="F196" s="160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</row>
    <row r="197" spans="1:33" ht="15.75" customHeight="1">
      <c r="A197" s="160"/>
      <c r="B197" s="160"/>
      <c r="C197" s="160"/>
      <c r="D197" s="160"/>
      <c r="E197" s="160"/>
      <c r="F197" s="160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</row>
    <row r="198" spans="1:33" ht="15.75" customHeight="1">
      <c r="A198" s="160"/>
      <c r="B198" s="160"/>
      <c r="C198" s="160"/>
      <c r="D198" s="160"/>
      <c r="E198" s="160"/>
      <c r="F198" s="160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</row>
    <row r="199" spans="1:33" ht="15.75" customHeight="1">
      <c r="A199" s="160"/>
      <c r="B199" s="160"/>
      <c r="C199" s="160"/>
      <c r="D199" s="160"/>
      <c r="E199" s="160"/>
      <c r="F199" s="160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</row>
    <row r="200" spans="1:33" ht="15.75" customHeight="1">
      <c r="A200" s="160"/>
      <c r="B200" s="160"/>
      <c r="C200" s="160"/>
      <c r="D200" s="160"/>
      <c r="E200" s="160"/>
      <c r="F200" s="160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</row>
    <row r="201" spans="1:33" ht="15.75" customHeight="1">
      <c r="A201" s="160"/>
      <c r="B201" s="160"/>
      <c r="C201" s="160"/>
      <c r="D201" s="160"/>
      <c r="E201" s="160"/>
      <c r="F201" s="160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</row>
    <row r="202" spans="1:33" ht="15.75" customHeight="1">
      <c r="A202" s="160"/>
      <c r="B202" s="160"/>
      <c r="C202" s="160"/>
      <c r="D202" s="160"/>
      <c r="E202" s="160"/>
      <c r="F202" s="160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</row>
    <row r="203" spans="1:33" ht="15.75" customHeight="1">
      <c r="A203" s="160"/>
      <c r="B203" s="160"/>
      <c r="C203" s="160"/>
      <c r="D203" s="160"/>
      <c r="E203" s="160"/>
      <c r="F203" s="160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</row>
    <row r="204" spans="1:33" ht="15.75" customHeight="1">
      <c r="A204" s="160"/>
      <c r="B204" s="160"/>
      <c r="C204" s="160"/>
      <c r="D204" s="160"/>
      <c r="E204" s="160"/>
      <c r="F204" s="160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</row>
    <row r="205" spans="1:33" ht="15.75" customHeight="1">
      <c r="A205" s="160"/>
      <c r="B205" s="160"/>
      <c r="C205" s="160"/>
      <c r="D205" s="160"/>
      <c r="E205" s="160"/>
      <c r="F205" s="160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</row>
    <row r="206" spans="1:33" ht="15.75" customHeight="1">
      <c r="A206" s="160"/>
      <c r="B206" s="160"/>
      <c r="C206" s="160"/>
      <c r="D206" s="160"/>
      <c r="E206" s="160"/>
      <c r="F206" s="160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</row>
    <row r="207" spans="1:33" ht="15.75" customHeight="1">
      <c r="A207" s="160"/>
      <c r="B207" s="160"/>
      <c r="C207" s="160"/>
      <c r="D207" s="160"/>
      <c r="E207" s="160"/>
      <c r="F207" s="160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</row>
    <row r="208" spans="1:33" ht="15.75" customHeight="1">
      <c r="A208" s="160"/>
      <c r="B208" s="160"/>
      <c r="C208" s="160"/>
      <c r="D208" s="160"/>
      <c r="E208" s="160"/>
      <c r="F208" s="160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</row>
    <row r="209" spans="1:33" ht="15.75" customHeight="1">
      <c r="A209" s="160"/>
      <c r="B209" s="160"/>
      <c r="C209" s="160"/>
      <c r="D209" s="160"/>
      <c r="E209" s="160"/>
      <c r="F209" s="160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</row>
    <row r="210" spans="1:33" ht="15.75" customHeight="1">
      <c r="A210" s="160"/>
      <c r="B210" s="160"/>
      <c r="C210" s="160"/>
      <c r="D210" s="160"/>
      <c r="E210" s="160"/>
      <c r="F210" s="160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</row>
    <row r="211" spans="1:33" ht="15.75" customHeight="1">
      <c r="A211" s="160"/>
      <c r="B211" s="160"/>
      <c r="C211" s="160"/>
      <c r="D211" s="160"/>
      <c r="E211" s="160"/>
      <c r="F211" s="160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</row>
    <row r="212" spans="1:33" ht="15.75" customHeight="1">
      <c r="A212" s="160"/>
      <c r="B212" s="160"/>
      <c r="C212" s="160"/>
      <c r="D212" s="160"/>
      <c r="E212" s="160"/>
      <c r="F212" s="160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</row>
    <row r="213" spans="1:33" ht="15.75" customHeight="1">
      <c r="A213" s="160"/>
      <c r="B213" s="160"/>
      <c r="C213" s="160"/>
      <c r="D213" s="160"/>
      <c r="E213" s="160"/>
      <c r="F213" s="160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</row>
    <row r="214" spans="1:33" ht="15.75" customHeight="1">
      <c r="A214" s="160"/>
      <c r="B214" s="160"/>
      <c r="C214" s="160"/>
      <c r="D214" s="160"/>
      <c r="E214" s="160"/>
      <c r="F214" s="160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</row>
    <row r="215" spans="1:33" ht="15.75" customHeight="1">
      <c r="A215" s="160"/>
      <c r="B215" s="160"/>
      <c r="C215" s="160"/>
      <c r="D215" s="160"/>
      <c r="E215" s="160"/>
      <c r="F215" s="160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</row>
    <row r="216" spans="1:33" ht="15.75" customHeight="1">
      <c r="A216" s="160"/>
      <c r="B216" s="160"/>
      <c r="C216" s="160"/>
      <c r="D216" s="160"/>
      <c r="E216" s="160"/>
      <c r="F216" s="160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</row>
    <row r="217" spans="1:33" ht="15.75" customHeight="1">
      <c r="A217" s="160"/>
      <c r="B217" s="160"/>
      <c r="C217" s="160"/>
      <c r="D217" s="160"/>
      <c r="E217" s="160"/>
      <c r="F217" s="160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</row>
    <row r="218" spans="1:33" ht="15.75" customHeight="1">
      <c r="A218" s="160"/>
      <c r="B218" s="160"/>
      <c r="C218" s="160"/>
      <c r="D218" s="160"/>
      <c r="E218" s="160"/>
      <c r="F218" s="160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</row>
    <row r="219" spans="1:33" ht="15.75" customHeight="1">
      <c r="A219" s="160"/>
      <c r="B219" s="160"/>
      <c r="C219" s="160"/>
      <c r="D219" s="160"/>
      <c r="E219" s="160"/>
      <c r="F219" s="160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</row>
    <row r="220" spans="1:33" ht="15.75" customHeight="1">
      <c r="A220" s="160"/>
      <c r="B220" s="160"/>
      <c r="C220" s="160"/>
      <c r="D220" s="160"/>
      <c r="E220" s="160"/>
      <c r="F220" s="160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</row>
    <row r="221" spans="1:33" ht="15.75" customHeight="1">
      <c r="A221" s="160"/>
      <c r="B221" s="160"/>
      <c r="C221" s="160"/>
      <c r="D221" s="160"/>
      <c r="E221" s="160"/>
      <c r="F221" s="160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</row>
    <row r="222" spans="1:33" ht="15.75" customHeight="1">
      <c r="A222" s="160"/>
      <c r="B222" s="160"/>
      <c r="C222" s="160"/>
      <c r="D222" s="160"/>
      <c r="E222" s="160"/>
      <c r="F222" s="160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</row>
    <row r="223" spans="1:33" ht="15.75" customHeight="1">
      <c r="A223" s="160"/>
      <c r="B223" s="160"/>
      <c r="C223" s="160"/>
      <c r="D223" s="160"/>
      <c r="E223" s="160"/>
      <c r="F223" s="160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</row>
    <row r="224" spans="1:33" ht="15.75" customHeight="1">
      <c r="A224" s="160"/>
      <c r="B224" s="160"/>
      <c r="C224" s="160"/>
      <c r="D224" s="160"/>
      <c r="E224" s="160"/>
      <c r="F224" s="160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</row>
    <row r="225" spans="1:33" ht="15.75" customHeight="1">
      <c r="A225" s="160"/>
      <c r="B225" s="160"/>
      <c r="C225" s="160"/>
      <c r="D225" s="160"/>
      <c r="E225" s="160"/>
      <c r="F225" s="160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</row>
    <row r="226" spans="1:33" ht="15.75" customHeight="1">
      <c r="A226" s="160"/>
      <c r="B226" s="160"/>
      <c r="C226" s="160"/>
      <c r="D226" s="160"/>
      <c r="E226" s="160"/>
      <c r="F226" s="160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</row>
    <row r="227" spans="1:33" ht="15.75" customHeight="1">
      <c r="A227" s="160"/>
      <c r="B227" s="160"/>
      <c r="C227" s="160"/>
      <c r="D227" s="160"/>
      <c r="E227" s="160"/>
      <c r="F227" s="160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</row>
    <row r="228" spans="1:33" ht="15.75" customHeight="1">
      <c r="A228" s="160"/>
      <c r="B228" s="160"/>
      <c r="C228" s="160"/>
      <c r="D228" s="160"/>
      <c r="E228" s="160"/>
      <c r="F228" s="160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</row>
    <row r="229" spans="1:33" ht="15.75" customHeight="1">
      <c r="A229" s="160"/>
      <c r="B229" s="160"/>
      <c r="C229" s="160"/>
      <c r="D229" s="160"/>
      <c r="E229" s="160"/>
      <c r="F229" s="160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</row>
    <row r="230" spans="1:33" ht="15.75" customHeight="1">
      <c r="A230" s="160"/>
      <c r="B230" s="160"/>
      <c r="C230" s="160"/>
      <c r="D230" s="160"/>
      <c r="E230" s="160"/>
      <c r="F230" s="160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</row>
    <row r="231" spans="1:33" ht="15.75" customHeight="1">
      <c r="A231" s="160"/>
      <c r="B231" s="160"/>
      <c r="C231" s="160"/>
      <c r="D231" s="160"/>
      <c r="E231" s="160"/>
      <c r="F231" s="160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</row>
    <row r="232" spans="1:33" ht="15.75" customHeight="1">
      <c r="A232" s="160"/>
      <c r="B232" s="160"/>
      <c r="C232" s="160"/>
      <c r="D232" s="160"/>
      <c r="E232" s="160"/>
      <c r="F232" s="160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</row>
    <row r="233" spans="1:33" ht="15.75" customHeight="1">
      <c r="A233" s="160"/>
      <c r="B233" s="160"/>
      <c r="C233" s="160"/>
      <c r="D233" s="160"/>
      <c r="E233" s="160"/>
      <c r="F233" s="160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</row>
    <row r="234" spans="1:33" ht="15.75" customHeight="1">
      <c r="A234" s="160"/>
      <c r="B234" s="160"/>
      <c r="C234" s="160"/>
      <c r="D234" s="160"/>
      <c r="E234" s="160"/>
      <c r="F234" s="160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</row>
    <row r="235" spans="1:33" ht="15.75" customHeight="1">
      <c r="A235" s="160"/>
      <c r="B235" s="160"/>
      <c r="C235" s="160"/>
      <c r="D235" s="160"/>
      <c r="E235" s="160"/>
      <c r="F235" s="160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</row>
    <row r="236" spans="1:33" ht="15.75" customHeight="1">
      <c r="A236" s="160"/>
      <c r="B236" s="160"/>
      <c r="C236" s="160"/>
      <c r="D236" s="160"/>
      <c r="E236" s="160"/>
      <c r="F236" s="160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</row>
    <row r="237" spans="1:33" ht="15.75" customHeight="1">
      <c r="A237" s="160"/>
      <c r="B237" s="160"/>
      <c r="C237" s="160"/>
      <c r="D237" s="160"/>
      <c r="E237" s="160"/>
      <c r="F237" s="160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</row>
    <row r="238" spans="1:33" ht="15.75" customHeight="1">
      <c r="A238" s="160"/>
      <c r="B238" s="160"/>
      <c r="C238" s="160"/>
      <c r="D238" s="160"/>
      <c r="E238" s="160"/>
      <c r="F238" s="160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</row>
    <row r="239" spans="1:33" ht="15.75" customHeight="1">
      <c r="A239" s="160"/>
      <c r="B239" s="160"/>
      <c r="C239" s="160"/>
      <c r="D239" s="160"/>
      <c r="E239" s="160"/>
      <c r="F239" s="160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</row>
    <row r="240" spans="1:33" ht="15.75" customHeight="1">
      <c r="A240" s="160"/>
      <c r="B240" s="160"/>
      <c r="C240" s="160"/>
      <c r="D240" s="160"/>
      <c r="E240" s="160"/>
      <c r="F240" s="160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</row>
    <row r="241" spans="1:33" ht="15.75" customHeight="1">
      <c r="A241" s="160"/>
      <c r="B241" s="160"/>
      <c r="C241" s="160"/>
      <c r="D241" s="160"/>
      <c r="E241" s="160"/>
      <c r="F241" s="160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</row>
    <row r="242" spans="1:33" ht="15.75" customHeight="1">
      <c r="A242" s="160"/>
      <c r="B242" s="160"/>
      <c r="C242" s="160"/>
      <c r="D242" s="160"/>
      <c r="E242" s="160"/>
      <c r="F242" s="160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</row>
    <row r="243" spans="1:33" ht="15.75" customHeight="1">
      <c r="A243" s="160"/>
      <c r="B243" s="160"/>
      <c r="C243" s="160"/>
      <c r="D243" s="160"/>
      <c r="E243" s="160"/>
      <c r="F243" s="160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</row>
    <row r="244" spans="1:33" ht="15.75" customHeight="1">
      <c r="A244" s="160"/>
      <c r="B244" s="160"/>
      <c r="C244" s="160"/>
      <c r="D244" s="160"/>
      <c r="E244" s="160"/>
      <c r="F244" s="160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</row>
    <row r="245" spans="1:33" ht="15.75" customHeight="1">
      <c r="A245" s="160"/>
      <c r="B245" s="160"/>
      <c r="C245" s="160"/>
      <c r="D245" s="160"/>
      <c r="E245" s="160"/>
      <c r="F245" s="160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</row>
    <row r="246" spans="1:33" ht="15.75" customHeight="1">
      <c r="A246" s="160"/>
      <c r="B246" s="160"/>
      <c r="C246" s="160"/>
      <c r="D246" s="160"/>
      <c r="E246" s="160"/>
      <c r="F246" s="160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</row>
    <row r="247" spans="1:33" ht="15.75" customHeight="1">
      <c r="A247" s="160"/>
      <c r="B247" s="160"/>
      <c r="C247" s="160"/>
      <c r="D247" s="160"/>
      <c r="E247" s="160"/>
      <c r="F247" s="160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</row>
    <row r="248" spans="1:33" ht="15.75" customHeight="1">
      <c r="A248" s="160"/>
      <c r="B248" s="160"/>
      <c r="C248" s="160"/>
      <c r="D248" s="160"/>
      <c r="E248" s="160"/>
      <c r="F248" s="160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</row>
    <row r="249" spans="1:33" ht="15.75" customHeight="1">
      <c r="A249" s="160"/>
      <c r="B249" s="160"/>
      <c r="C249" s="160"/>
      <c r="D249" s="160"/>
      <c r="E249" s="160"/>
      <c r="F249" s="160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</row>
    <row r="250" spans="1:33" ht="15.75" customHeight="1">
      <c r="A250" s="160"/>
      <c r="B250" s="160"/>
      <c r="C250" s="160"/>
      <c r="D250" s="160"/>
      <c r="E250" s="160"/>
      <c r="F250" s="160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</row>
    <row r="251" spans="1:33" ht="15.75" customHeight="1">
      <c r="A251" s="160"/>
      <c r="B251" s="160"/>
      <c r="C251" s="160"/>
      <c r="D251" s="160"/>
      <c r="E251" s="160"/>
      <c r="F251" s="160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</row>
    <row r="252" spans="1:33" ht="15.75" customHeight="1">
      <c r="A252" s="160"/>
      <c r="B252" s="160"/>
      <c r="C252" s="160"/>
      <c r="D252" s="160"/>
      <c r="E252" s="160"/>
      <c r="F252" s="160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</row>
    <row r="253" spans="1:33" ht="15.75" customHeight="1">
      <c r="A253" s="160"/>
      <c r="B253" s="160"/>
      <c r="C253" s="160"/>
      <c r="D253" s="160"/>
      <c r="E253" s="160"/>
      <c r="F253" s="160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</row>
    <row r="254" spans="1:33" ht="15.75" customHeight="1">
      <c r="A254" s="160"/>
      <c r="B254" s="160"/>
      <c r="C254" s="160"/>
      <c r="D254" s="160"/>
      <c r="E254" s="160"/>
      <c r="F254" s="160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</row>
    <row r="255" spans="1:33" ht="15.75" customHeight="1">
      <c r="A255" s="160"/>
      <c r="B255" s="160"/>
      <c r="C255" s="160"/>
      <c r="D255" s="160"/>
      <c r="E255" s="160"/>
      <c r="F255" s="160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</row>
    <row r="256" spans="1:33" ht="15.75" customHeight="1">
      <c r="A256" s="160"/>
      <c r="B256" s="160"/>
      <c r="C256" s="160"/>
      <c r="D256" s="160"/>
      <c r="E256" s="160"/>
      <c r="F256" s="160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</row>
    <row r="257" spans="1:33" ht="15.75" customHeight="1">
      <c r="A257" s="160"/>
      <c r="B257" s="160"/>
      <c r="C257" s="160"/>
      <c r="D257" s="160"/>
      <c r="E257" s="160"/>
      <c r="F257" s="160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</row>
    <row r="258" spans="1:33" ht="15.75" customHeight="1">
      <c r="A258" s="160"/>
      <c r="B258" s="160"/>
      <c r="C258" s="160"/>
      <c r="D258" s="160"/>
      <c r="E258" s="160"/>
      <c r="F258" s="160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</row>
    <row r="259" spans="1:33" ht="15.75" customHeight="1">
      <c r="A259" s="160"/>
      <c r="B259" s="160"/>
      <c r="C259" s="160"/>
      <c r="D259" s="160"/>
      <c r="E259" s="160"/>
      <c r="F259" s="160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</row>
    <row r="260" spans="1:33" ht="15.75" customHeight="1">
      <c r="A260" s="160"/>
      <c r="B260" s="160"/>
      <c r="C260" s="160"/>
      <c r="D260" s="160"/>
      <c r="E260" s="160"/>
      <c r="F260" s="160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</row>
    <row r="261" spans="1:33" ht="15.75" customHeight="1">
      <c r="A261" s="160"/>
      <c r="B261" s="160"/>
      <c r="C261" s="160"/>
      <c r="D261" s="160"/>
      <c r="E261" s="160"/>
      <c r="F261" s="160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</row>
    <row r="262" spans="1:33" ht="15.75" customHeight="1">
      <c r="A262" s="160"/>
      <c r="B262" s="160"/>
      <c r="C262" s="160"/>
      <c r="D262" s="160"/>
      <c r="E262" s="160"/>
      <c r="F262" s="160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</row>
    <row r="263" spans="1:33" ht="15.75" customHeight="1">
      <c r="A263" s="160"/>
      <c r="B263" s="160"/>
      <c r="C263" s="160"/>
      <c r="D263" s="160"/>
      <c r="E263" s="160"/>
      <c r="F263" s="160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</row>
    <row r="264" spans="1:33" ht="15.75" customHeight="1">
      <c r="A264" s="160"/>
      <c r="B264" s="160"/>
      <c r="C264" s="160"/>
      <c r="D264" s="160"/>
      <c r="E264" s="160"/>
      <c r="F264" s="160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</row>
    <row r="265" spans="1:33" ht="15.75" customHeight="1">
      <c r="A265" s="160"/>
      <c r="B265" s="160"/>
      <c r="C265" s="160"/>
      <c r="D265" s="160"/>
      <c r="E265" s="160"/>
      <c r="F265" s="160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</row>
    <row r="266" spans="1:33" ht="15.75" customHeight="1">
      <c r="A266" s="160"/>
      <c r="B266" s="160"/>
      <c r="C266" s="160"/>
      <c r="D266" s="160"/>
      <c r="E266" s="160"/>
      <c r="F266" s="160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</row>
    <row r="267" spans="1:33" ht="15.75" customHeight="1">
      <c r="A267" s="160"/>
      <c r="B267" s="160"/>
      <c r="C267" s="160"/>
      <c r="D267" s="160"/>
      <c r="E267" s="160"/>
      <c r="F267" s="160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</row>
    <row r="268" spans="1:33" ht="15.75" customHeight="1">
      <c r="A268" s="160"/>
      <c r="B268" s="160"/>
      <c r="C268" s="160"/>
      <c r="D268" s="160"/>
      <c r="E268" s="160"/>
      <c r="F268" s="160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</row>
    <row r="269" spans="1:33" ht="15.75" customHeight="1">
      <c r="A269" s="160"/>
      <c r="B269" s="160"/>
      <c r="C269" s="160"/>
      <c r="D269" s="160"/>
      <c r="E269" s="160"/>
      <c r="F269" s="160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</row>
    <row r="270" spans="1:33" ht="15.75" customHeight="1">
      <c r="A270" s="160"/>
      <c r="B270" s="160"/>
      <c r="C270" s="160"/>
      <c r="D270" s="160"/>
      <c r="E270" s="160"/>
      <c r="F270" s="160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</row>
    <row r="271" spans="1:33" ht="15.75" customHeight="1">
      <c r="A271" s="160"/>
      <c r="B271" s="160"/>
      <c r="C271" s="160"/>
      <c r="D271" s="160"/>
      <c r="E271" s="160"/>
      <c r="F271" s="160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</row>
    <row r="272" spans="1:33" ht="15.75" customHeight="1">
      <c r="A272" s="160"/>
      <c r="B272" s="160"/>
      <c r="C272" s="160"/>
      <c r="D272" s="160"/>
      <c r="E272" s="160"/>
      <c r="F272" s="160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</row>
    <row r="273" spans="1:33" ht="15.75" customHeight="1">
      <c r="A273" s="160"/>
      <c r="B273" s="160"/>
      <c r="C273" s="160"/>
      <c r="D273" s="160"/>
      <c r="E273" s="160"/>
      <c r="F273" s="160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</row>
    <row r="274" spans="1:33" ht="15.75" customHeight="1">
      <c r="A274" s="160"/>
      <c r="B274" s="160"/>
      <c r="C274" s="160"/>
      <c r="D274" s="160"/>
      <c r="E274" s="160"/>
      <c r="F274" s="160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</row>
    <row r="275" spans="1:33" ht="15.75" customHeight="1">
      <c r="A275" s="160"/>
      <c r="B275" s="160"/>
      <c r="C275" s="160"/>
      <c r="D275" s="160"/>
      <c r="E275" s="160"/>
      <c r="F275" s="160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</row>
    <row r="276" spans="1:33" ht="15.75" customHeight="1">
      <c r="A276" s="160"/>
      <c r="B276" s="160"/>
      <c r="C276" s="160"/>
      <c r="D276" s="160"/>
      <c r="E276" s="160"/>
      <c r="F276" s="160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</row>
    <row r="277" spans="1:33" ht="15.75" customHeight="1">
      <c r="A277" s="160"/>
      <c r="B277" s="160"/>
      <c r="C277" s="160"/>
      <c r="D277" s="160"/>
      <c r="E277" s="160"/>
      <c r="F277" s="160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</row>
    <row r="278" spans="1:33" ht="15.75" customHeight="1">
      <c r="A278" s="160"/>
      <c r="B278" s="160"/>
      <c r="C278" s="160"/>
      <c r="D278" s="160"/>
      <c r="E278" s="160"/>
      <c r="F278" s="160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</row>
    <row r="279" spans="1:33" ht="15.75" customHeight="1">
      <c r="A279" s="160"/>
      <c r="B279" s="160"/>
      <c r="C279" s="160"/>
      <c r="D279" s="160"/>
      <c r="E279" s="160"/>
      <c r="F279" s="160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</row>
    <row r="280" spans="1:33" ht="15.75" customHeight="1">
      <c r="A280" s="160"/>
      <c r="B280" s="160"/>
      <c r="C280" s="160"/>
      <c r="D280" s="160"/>
      <c r="E280" s="160"/>
      <c r="F280" s="160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</row>
    <row r="281" spans="1:33" ht="15.75" customHeight="1">
      <c r="A281" s="160"/>
      <c r="B281" s="160"/>
      <c r="C281" s="160"/>
      <c r="D281" s="160"/>
      <c r="E281" s="160"/>
      <c r="F281" s="160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</row>
    <row r="282" spans="1:33" ht="15.75" customHeight="1">
      <c r="A282" s="160"/>
      <c r="B282" s="160"/>
      <c r="C282" s="160"/>
      <c r="D282" s="160"/>
      <c r="E282" s="160"/>
      <c r="F282" s="160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</row>
    <row r="283" spans="1:33" ht="15.75" customHeight="1">
      <c r="A283" s="160"/>
      <c r="B283" s="160"/>
      <c r="C283" s="160"/>
      <c r="D283" s="160"/>
      <c r="E283" s="160"/>
      <c r="F283" s="160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</row>
    <row r="284" spans="1:33" ht="15.75" customHeight="1">
      <c r="A284" s="160"/>
      <c r="B284" s="160"/>
      <c r="C284" s="160"/>
      <c r="D284" s="160"/>
      <c r="E284" s="160"/>
      <c r="F284" s="160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</row>
    <row r="285" spans="1:33" ht="15.75" customHeight="1">
      <c r="A285" s="160"/>
      <c r="B285" s="160"/>
      <c r="C285" s="160"/>
      <c r="D285" s="160"/>
      <c r="E285" s="160"/>
      <c r="F285" s="160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</row>
    <row r="286" spans="1:33" ht="15.75" customHeight="1">
      <c r="A286" s="160"/>
      <c r="B286" s="160"/>
      <c r="C286" s="160"/>
      <c r="D286" s="160"/>
      <c r="E286" s="160"/>
      <c r="F286" s="160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</row>
    <row r="287" spans="1:33" ht="15.75" customHeight="1">
      <c r="A287" s="160"/>
      <c r="B287" s="160"/>
      <c r="C287" s="160"/>
      <c r="D287" s="160"/>
      <c r="E287" s="160"/>
      <c r="F287" s="160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</row>
    <row r="288" spans="1:33" ht="15.75" customHeight="1">
      <c r="A288" s="160"/>
      <c r="B288" s="160"/>
      <c r="C288" s="160"/>
      <c r="D288" s="160"/>
      <c r="E288" s="160"/>
      <c r="F288" s="160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</row>
    <row r="289" spans="1:33" ht="15.75" customHeight="1">
      <c r="A289" s="160"/>
      <c r="B289" s="160"/>
      <c r="C289" s="160"/>
      <c r="D289" s="160"/>
      <c r="E289" s="160"/>
      <c r="F289" s="160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</row>
    <row r="290" spans="1:33" ht="15.75" customHeight="1">
      <c r="A290" s="160"/>
      <c r="B290" s="160"/>
      <c r="C290" s="160"/>
      <c r="D290" s="160"/>
      <c r="E290" s="160"/>
      <c r="F290" s="160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</row>
    <row r="291" spans="1:33" ht="15.75" customHeight="1">
      <c r="A291" s="160"/>
      <c r="B291" s="160"/>
      <c r="C291" s="160"/>
      <c r="D291" s="160"/>
      <c r="E291" s="160"/>
      <c r="F291" s="160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</row>
    <row r="292" spans="1:33" ht="15.75" customHeight="1">
      <c r="A292" s="160"/>
      <c r="B292" s="160"/>
      <c r="C292" s="160"/>
      <c r="D292" s="160"/>
      <c r="E292" s="160"/>
      <c r="F292" s="160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</row>
    <row r="293" spans="1:33" ht="15.75" customHeight="1">
      <c r="A293" s="160"/>
      <c r="B293" s="160"/>
      <c r="C293" s="160"/>
      <c r="D293" s="160"/>
      <c r="E293" s="160"/>
      <c r="F293" s="160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</row>
    <row r="294" spans="1:33" ht="15.75" customHeight="1">
      <c r="A294" s="160"/>
      <c r="B294" s="160"/>
      <c r="C294" s="160"/>
      <c r="D294" s="160"/>
      <c r="E294" s="160"/>
      <c r="F294" s="160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</row>
    <row r="295" spans="1:33" ht="15.75" customHeight="1">
      <c r="A295" s="160"/>
      <c r="B295" s="160"/>
      <c r="C295" s="160"/>
      <c r="D295" s="160"/>
      <c r="E295" s="160"/>
      <c r="F295" s="160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</row>
    <row r="296" spans="1:33" ht="15.75" customHeight="1">
      <c r="A296" s="160"/>
      <c r="B296" s="160"/>
      <c r="C296" s="160"/>
      <c r="D296" s="160"/>
      <c r="E296" s="160"/>
      <c r="F296" s="160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</row>
    <row r="297" spans="1:33" ht="15.75" customHeight="1">
      <c r="A297" s="160"/>
      <c r="B297" s="160"/>
      <c r="C297" s="160"/>
      <c r="D297" s="160"/>
      <c r="E297" s="160"/>
      <c r="F297" s="160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</row>
    <row r="298" spans="1:33" ht="15.75" customHeight="1">
      <c r="A298" s="160"/>
      <c r="B298" s="160"/>
      <c r="C298" s="160"/>
      <c r="D298" s="160"/>
      <c r="E298" s="160"/>
      <c r="F298" s="160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</row>
    <row r="299" spans="1:33" ht="15.75" customHeight="1">
      <c r="A299" s="160"/>
      <c r="B299" s="160"/>
      <c r="C299" s="160"/>
      <c r="D299" s="160"/>
      <c r="E299" s="160"/>
      <c r="F299" s="160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</row>
    <row r="300" spans="1:33" ht="15.75" customHeight="1">
      <c r="A300" s="160"/>
      <c r="B300" s="160"/>
      <c r="C300" s="160"/>
      <c r="D300" s="160"/>
      <c r="E300" s="160"/>
      <c r="F300" s="160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</row>
    <row r="301" spans="1:33" ht="15.75" customHeight="1">
      <c r="A301" s="160"/>
      <c r="B301" s="160"/>
      <c r="C301" s="160"/>
      <c r="D301" s="160"/>
      <c r="E301" s="160"/>
      <c r="F301" s="160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</row>
    <row r="302" spans="1:33" ht="15.75" customHeight="1">
      <c r="A302" s="160"/>
      <c r="B302" s="160"/>
      <c r="C302" s="160"/>
      <c r="D302" s="160"/>
      <c r="E302" s="160"/>
      <c r="F302" s="160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</row>
    <row r="303" spans="1:33" ht="15.75" customHeight="1">
      <c r="A303" s="160"/>
      <c r="B303" s="160"/>
      <c r="C303" s="160"/>
      <c r="D303" s="160"/>
      <c r="E303" s="160"/>
      <c r="F303" s="160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</row>
    <row r="304" spans="1:33" ht="15.75" customHeight="1">
      <c r="A304" s="160"/>
      <c r="B304" s="160"/>
      <c r="C304" s="160"/>
      <c r="D304" s="160"/>
      <c r="E304" s="160"/>
      <c r="F304" s="160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</row>
    <row r="305" spans="1:33" ht="15.75" customHeight="1">
      <c r="A305" s="160"/>
      <c r="B305" s="160"/>
      <c r="C305" s="160"/>
      <c r="D305" s="160"/>
      <c r="E305" s="160"/>
      <c r="F305" s="160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</row>
    <row r="306" spans="1:33" ht="15.75" customHeight="1">
      <c r="A306" s="160"/>
      <c r="B306" s="160"/>
      <c r="C306" s="160"/>
      <c r="D306" s="160"/>
      <c r="E306" s="160"/>
      <c r="F306" s="160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</row>
    <row r="307" spans="1:33" ht="15.75" customHeight="1">
      <c r="A307" s="160"/>
      <c r="B307" s="160"/>
      <c r="C307" s="160"/>
      <c r="D307" s="160"/>
      <c r="E307" s="160"/>
      <c r="F307" s="160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</row>
    <row r="308" spans="1:33" ht="15.75" customHeight="1">
      <c r="A308" s="160"/>
      <c r="B308" s="160"/>
      <c r="C308" s="160"/>
      <c r="D308" s="160"/>
      <c r="E308" s="160"/>
      <c r="F308" s="160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</row>
    <row r="309" spans="1:33" ht="15.75" customHeight="1">
      <c r="A309" s="160"/>
      <c r="B309" s="160"/>
      <c r="C309" s="160"/>
      <c r="D309" s="160"/>
      <c r="E309" s="160"/>
      <c r="F309" s="160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</row>
    <row r="310" spans="1:33" ht="15.75" customHeight="1">
      <c r="A310" s="160"/>
      <c r="B310" s="160"/>
      <c r="C310" s="160"/>
      <c r="D310" s="160"/>
      <c r="E310" s="160"/>
      <c r="F310" s="160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</row>
    <row r="311" spans="1:33" ht="15.75" customHeight="1">
      <c r="A311" s="160"/>
      <c r="B311" s="160"/>
      <c r="C311" s="160"/>
      <c r="D311" s="160"/>
      <c r="E311" s="160"/>
      <c r="F311" s="160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</row>
    <row r="312" spans="1:33" ht="15.75" customHeight="1">
      <c r="A312" s="160"/>
      <c r="B312" s="160"/>
      <c r="C312" s="160"/>
      <c r="D312" s="160"/>
      <c r="E312" s="160"/>
      <c r="F312" s="160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</row>
    <row r="313" spans="1:33" ht="15.75" customHeight="1">
      <c r="A313" s="160"/>
      <c r="B313" s="160"/>
      <c r="C313" s="160"/>
      <c r="D313" s="160"/>
      <c r="E313" s="160"/>
      <c r="F313" s="160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</row>
    <row r="314" spans="1:33" ht="15.75" customHeight="1">
      <c r="A314" s="160"/>
      <c r="B314" s="160"/>
      <c r="C314" s="160"/>
      <c r="D314" s="160"/>
      <c r="E314" s="160"/>
      <c r="F314" s="160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</row>
    <row r="315" spans="1:33" ht="15.75" customHeight="1">
      <c r="A315" s="160"/>
      <c r="B315" s="160"/>
      <c r="C315" s="160"/>
      <c r="D315" s="160"/>
      <c r="E315" s="160"/>
      <c r="F315" s="160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</row>
    <row r="316" spans="1:33" ht="15.75" customHeight="1">
      <c r="A316" s="160"/>
      <c r="B316" s="160"/>
      <c r="C316" s="160"/>
      <c r="D316" s="160"/>
      <c r="E316" s="160"/>
      <c r="F316" s="160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</row>
    <row r="317" spans="1:33" ht="15.75" customHeight="1">
      <c r="A317" s="160"/>
      <c r="B317" s="160"/>
      <c r="C317" s="160"/>
      <c r="D317" s="160"/>
      <c r="E317" s="160"/>
      <c r="F317" s="160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</row>
    <row r="318" spans="1:33" ht="15.75" customHeight="1">
      <c r="A318" s="160"/>
      <c r="B318" s="160"/>
      <c r="C318" s="160"/>
      <c r="D318" s="160"/>
      <c r="E318" s="160"/>
      <c r="F318" s="160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</row>
    <row r="319" spans="1:33" ht="15.75" customHeight="1">
      <c r="A319" s="160"/>
      <c r="B319" s="160"/>
      <c r="C319" s="160"/>
      <c r="D319" s="160"/>
      <c r="E319" s="160"/>
      <c r="F319" s="160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</row>
    <row r="320" spans="1:33" ht="15.75" customHeight="1">
      <c r="A320" s="160"/>
      <c r="B320" s="160"/>
      <c r="C320" s="160"/>
      <c r="D320" s="160"/>
      <c r="E320" s="160"/>
      <c r="F320" s="160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</row>
    <row r="321" spans="1:33" ht="15.75" customHeight="1">
      <c r="A321" s="160"/>
      <c r="B321" s="160"/>
      <c r="C321" s="160"/>
      <c r="D321" s="160"/>
      <c r="E321" s="160"/>
      <c r="F321" s="160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</row>
    <row r="322" spans="1:33" ht="15.75" customHeight="1">
      <c r="A322" s="160"/>
      <c r="B322" s="160"/>
      <c r="C322" s="160"/>
      <c r="D322" s="160"/>
      <c r="E322" s="160"/>
      <c r="F322" s="160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</row>
    <row r="323" spans="1:33" ht="15.75" customHeight="1">
      <c r="A323" s="160"/>
      <c r="B323" s="160"/>
      <c r="C323" s="160"/>
      <c r="D323" s="160"/>
      <c r="E323" s="160"/>
      <c r="F323" s="160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</row>
    <row r="324" spans="1:33" ht="15.75" customHeight="1">
      <c r="A324" s="160"/>
      <c r="B324" s="160"/>
      <c r="C324" s="160"/>
      <c r="D324" s="160"/>
      <c r="E324" s="160"/>
      <c r="F324" s="160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</row>
    <row r="325" spans="1:33" ht="15.75" customHeight="1">
      <c r="A325" s="160"/>
      <c r="B325" s="160"/>
      <c r="C325" s="160"/>
      <c r="D325" s="160"/>
      <c r="E325" s="160"/>
      <c r="F325" s="160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</row>
    <row r="326" spans="1:33" ht="15.75" customHeight="1">
      <c r="A326" s="160"/>
      <c r="B326" s="160"/>
      <c r="C326" s="160"/>
      <c r="D326" s="160"/>
      <c r="E326" s="160"/>
      <c r="F326" s="160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</row>
    <row r="327" spans="1:33" ht="15.75" customHeight="1">
      <c r="A327" s="160"/>
      <c r="B327" s="160"/>
      <c r="C327" s="160"/>
      <c r="D327" s="160"/>
      <c r="E327" s="160"/>
      <c r="F327" s="160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</row>
    <row r="328" spans="1:33" ht="15.75" customHeight="1">
      <c r="A328" s="160"/>
      <c r="B328" s="160"/>
      <c r="C328" s="160"/>
      <c r="D328" s="160"/>
      <c r="E328" s="160"/>
      <c r="F328" s="160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</row>
    <row r="329" spans="1:33" ht="15.75" customHeight="1">
      <c r="A329" s="160"/>
      <c r="B329" s="160"/>
      <c r="C329" s="160"/>
      <c r="D329" s="160"/>
      <c r="E329" s="160"/>
      <c r="F329" s="160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</row>
    <row r="330" spans="1:33" ht="15.75" customHeight="1">
      <c r="A330" s="160"/>
      <c r="B330" s="160"/>
      <c r="C330" s="160"/>
      <c r="D330" s="160"/>
      <c r="E330" s="160"/>
      <c r="F330" s="160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</row>
    <row r="331" spans="1:33" ht="15.75" customHeight="1">
      <c r="A331" s="160"/>
      <c r="B331" s="160"/>
      <c r="C331" s="160"/>
      <c r="D331" s="160"/>
      <c r="E331" s="160"/>
      <c r="F331" s="160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</row>
    <row r="332" spans="1:33" ht="15.75" customHeight="1">
      <c r="A332" s="160"/>
      <c r="B332" s="160"/>
      <c r="C332" s="160"/>
      <c r="D332" s="160"/>
      <c r="E332" s="160"/>
      <c r="F332" s="160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</row>
    <row r="333" spans="1:33" ht="15.75" customHeight="1">
      <c r="A333" s="160"/>
      <c r="B333" s="160"/>
      <c r="C333" s="160"/>
      <c r="D333" s="160"/>
      <c r="E333" s="160"/>
      <c r="F333" s="160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</row>
    <row r="334" spans="1:33" ht="15.75" customHeight="1">
      <c r="A334" s="160"/>
      <c r="B334" s="160"/>
      <c r="C334" s="160"/>
      <c r="D334" s="160"/>
      <c r="E334" s="160"/>
      <c r="F334" s="160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</row>
    <row r="335" spans="1:33" ht="15.75" customHeight="1">
      <c r="A335" s="160"/>
      <c r="B335" s="160"/>
      <c r="C335" s="160"/>
      <c r="D335" s="160"/>
      <c r="E335" s="160"/>
      <c r="F335" s="160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</row>
    <row r="336" spans="1:33" ht="15.75" customHeight="1">
      <c r="A336" s="160"/>
      <c r="B336" s="160"/>
      <c r="C336" s="160"/>
      <c r="D336" s="160"/>
      <c r="E336" s="160"/>
      <c r="F336" s="160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</row>
    <row r="337" spans="1:33" ht="15.75" customHeight="1">
      <c r="A337" s="160"/>
      <c r="B337" s="160"/>
      <c r="C337" s="160"/>
      <c r="D337" s="160"/>
      <c r="E337" s="160"/>
      <c r="F337" s="160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</row>
    <row r="338" spans="1:33" ht="15.75" customHeight="1">
      <c r="A338" s="160"/>
      <c r="B338" s="160"/>
      <c r="C338" s="160"/>
      <c r="D338" s="160"/>
      <c r="E338" s="160"/>
      <c r="F338" s="160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</row>
    <row r="339" spans="1:33" ht="15.75" customHeight="1">
      <c r="A339" s="160"/>
      <c r="B339" s="160"/>
      <c r="C339" s="160"/>
      <c r="D339" s="160"/>
      <c r="E339" s="160"/>
      <c r="F339" s="160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</row>
    <row r="340" spans="1:33" ht="15.75" customHeight="1">
      <c r="A340" s="160"/>
      <c r="B340" s="160"/>
      <c r="C340" s="160"/>
      <c r="D340" s="160"/>
      <c r="E340" s="160"/>
      <c r="F340" s="160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</row>
    <row r="341" spans="1:33" ht="15.75" customHeight="1">
      <c r="A341" s="160"/>
      <c r="B341" s="160"/>
      <c r="C341" s="160"/>
      <c r="D341" s="160"/>
      <c r="E341" s="160"/>
      <c r="F341" s="160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</row>
    <row r="342" spans="1:33" ht="15.75" customHeight="1">
      <c r="A342" s="160"/>
      <c r="B342" s="160"/>
      <c r="C342" s="160"/>
      <c r="D342" s="160"/>
      <c r="E342" s="160"/>
      <c r="F342" s="160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</row>
    <row r="343" spans="1:33" ht="15.75" customHeight="1">
      <c r="A343" s="160"/>
      <c r="B343" s="160"/>
      <c r="C343" s="160"/>
      <c r="D343" s="160"/>
      <c r="E343" s="160"/>
      <c r="F343" s="160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</row>
    <row r="344" spans="1:33" ht="15.75" customHeight="1">
      <c r="A344" s="160"/>
      <c r="B344" s="160"/>
      <c r="C344" s="160"/>
      <c r="D344" s="160"/>
      <c r="E344" s="160"/>
      <c r="F344" s="160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</row>
    <row r="345" spans="1:33" ht="15.75" customHeight="1">
      <c r="A345" s="160"/>
      <c r="B345" s="160"/>
      <c r="C345" s="160"/>
      <c r="D345" s="160"/>
      <c r="E345" s="160"/>
      <c r="F345" s="160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</row>
    <row r="346" spans="1:33" ht="15.75" customHeight="1">
      <c r="A346" s="160"/>
      <c r="B346" s="160"/>
      <c r="C346" s="160"/>
      <c r="D346" s="160"/>
      <c r="E346" s="160"/>
      <c r="F346" s="160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</row>
    <row r="347" spans="1:33" ht="15.75" customHeight="1">
      <c r="A347" s="160"/>
      <c r="B347" s="160"/>
      <c r="C347" s="160"/>
      <c r="D347" s="160"/>
      <c r="E347" s="160"/>
      <c r="F347" s="160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</row>
    <row r="348" spans="1:33" ht="15.75" customHeight="1">
      <c r="A348" s="160"/>
      <c r="B348" s="160"/>
      <c r="C348" s="160"/>
      <c r="D348" s="160"/>
      <c r="E348" s="160"/>
      <c r="F348" s="160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</row>
    <row r="349" spans="1:33" ht="15.75" customHeight="1">
      <c r="A349" s="160"/>
      <c r="B349" s="160"/>
      <c r="C349" s="160"/>
      <c r="D349" s="160"/>
      <c r="E349" s="160"/>
      <c r="F349" s="160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</row>
    <row r="350" spans="1:33" ht="15.75" customHeight="1">
      <c r="A350" s="160"/>
      <c r="B350" s="160"/>
      <c r="C350" s="160"/>
      <c r="D350" s="160"/>
      <c r="E350" s="160"/>
      <c r="F350" s="160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</row>
    <row r="351" spans="1:33" ht="15.75" customHeight="1">
      <c r="A351" s="160"/>
      <c r="B351" s="160"/>
      <c r="C351" s="160"/>
      <c r="D351" s="160"/>
      <c r="E351" s="160"/>
      <c r="F351" s="160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</row>
    <row r="352" spans="1:33" ht="15.75" customHeight="1">
      <c r="A352" s="160"/>
      <c r="B352" s="160"/>
      <c r="C352" s="160"/>
      <c r="D352" s="160"/>
      <c r="E352" s="160"/>
      <c r="F352" s="160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</row>
    <row r="353" spans="1:33" ht="15.75" customHeight="1">
      <c r="A353" s="160"/>
      <c r="B353" s="160"/>
      <c r="C353" s="160"/>
      <c r="D353" s="160"/>
      <c r="E353" s="160"/>
      <c r="F353" s="160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</row>
    <row r="354" spans="1:33" ht="15.75" customHeight="1">
      <c r="A354" s="160"/>
      <c r="B354" s="160"/>
      <c r="C354" s="160"/>
      <c r="D354" s="160"/>
      <c r="E354" s="160"/>
      <c r="F354" s="160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</row>
    <row r="355" spans="1:33" ht="15.75" customHeight="1">
      <c r="A355" s="160"/>
      <c r="B355" s="160"/>
      <c r="C355" s="160"/>
      <c r="D355" s="160"/>
      <c r="E355" s="160"/>
      <c r="F355" s="160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</row>
    <row r="356" spans="1:33" ht="15.75" customHeight="1">
      <c r="A356" s="160"/>
      <c r="B356" s="160"/>
      <c r="C356" s="160"/>
      <c r="D356" s="160"/>
      <c r="E356" s="160"/>
      <c r="F356" s="160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</row>
    <row r="357" spans="1:33" ht="15.75" customHeight="1">
      <c r="A357" s="160"/>
      <c r="B357" s="160"/>
      <c r="C357" s="160"/>
      <c r="D357" s="160"/>
      <c r="E357" s="160"/>
      <c r="F357" s="160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</row>
    <row r="358" spans="1:33" ht="15.75" customHeight="1">
      <c r="A358" s="160"/>
      <c r="B358" s="160"/>
      <c r="C358" s="160"/>
      <c r="D358" s="160"/>
      <c r="E358" s="160"/>
      <c r="F358" s="160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</row>
    <row r="359" spans="1:33" ht="15.75" customHeight="1">
      <c r="A359" s="160"/>
      <c r="B359" s="160"/>
      <c r="C359" s="160"/>
      <c r="D359" s="160"/>
      <c r="E359" s="160"/>
      <c r="F359" s="160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</row>
    <row r="360" spans="1:33" ht="15.75" customHeight="1">
      <c r="A360" s="160"/>
      <c r="B360" s="160"/>
      <c r="C360" s="160"/>
      <c r="D360" s="160"/>
      <c r="E360" s="160"/>
      <c r="F360" s="160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</row>
    <row r="361" spans="1:33" ht="15.75" customHeight="1">
      <c r="A361" s="160"/>
      <c r="B361" s="160"/>
      <c r="C361" s="160"/>
      <c r="D361" s="160"/>
      <c r="E361" s="160"/>
      <c r="F361" s="160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</row>
    <row r="362" spans="1:33" ht="15.75" customHeight="1">
      <c r="A362" s="160"/>
      <c r="B362" s="160"/>
      <c r="C362" s="160"/>
      <c r="D362" s="160"/>
      <c r="E362" s="160"/>
      <c r="F362" s="160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</row>
    <row r="363" spans="1:33" ht="15.75" customHeight="1">
      <c r="A363" s="160"/>
      <c r="B363" s="160"/>
      <c r="C363" s="160"/>
      <c r="D363" s="160"/>
      <c r="E363" s="160"/>
      <c r="F363" s="160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</row>
    <row r="364" spans="1:33" ht="15.75" customHeight="1">
      <c r="A364" s="160"/>
      <c r="B364" s="160"/>
      <c r="C364" s="160"/>
      <c r="D364" s="160"/>
      <c r="E364" s="160"/>
      <c r="F364" s="160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</row>
    <row r="365" spans="1:33" ht="15.75" customHeight="1">
      <c r="A365" s="160"/>
      <c r="B365" s="160"/>
      <c r="C365" s="160"/>
      <c r="D365" s="160"/>
      <c r="E365" s="160"/>
      <c r="F365" s="160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</row>
    <row r="366" spans="1:33" ht="15.75" customHeight="1">
      <c r="A366" s="160"/>
      <c r="B366" s="160"/>
      <c r="C366" s="160"/>
      <c r="D366" s="160"/>
      <c r="E366" s="160"/>
      <c r="F366" s="160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</row>
    <row r="367" spans="1:33" ht="15.75" customHeight="1">
      <c r="A367" s="160"/>
      <c r="B367" s="160"/>
      <c r="C367" s="160"/>
      <c r="D367" s="160"/>
      <c r="E367" s="160"/>
      <c r="F367" s="160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</row>
    <row r="368" spans="1:33" ht="15.75" customHeight="1">
      <c r="A368" s="160"/>
      <c r="B368" s="160"/>
      <c r="C368" s="160"/>
      <c r="D368" s="160"/>
      <c r="E368" s="160"/>
      <c r="F368" s="160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</row>
    <row r="369" spans="1:33" ht="15.75" customHeight="1">
      <c r="A369" s="160"/>
      <c r="B369" s="160"/>
      <c r="C369" s="160"/>
      <c r="D369" s="160"/>
      <c r="E369" s="160"/>
      <c r="F369" s="160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</row>
    <row r="370" spans="1:33" ht="15.75" customHeight="1">
      <c r="A370" s="160"/>
      <c r="B370" s="160"/>
      <c r="C370" s="160"/>
      <c r="D370" s="160"/>
      <c r="E370" s="160"/>
      <c r="F370" s="160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</row>
    <row r="371" spans="1:33" ht="15.75" customHeight="1">
      <c r="A371" s="160"/>
      <c r="B371" s="160"/>
      <c r="C371" s="160"/>
      <c r="D371" s="160"/>
      <c r="E371" s="160"/>
      <c r="F371" s="160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</row>
    <row r="372" spans="1:33" ht="15.75" customHeight="1">
      <c r="A372" s="160"/>
      <c r="B372" s="160"/>
      <c r="C372" s="160"/>
      <c r="D372" s="160"/>
      <c r="E372" s="160"/>
      <c r="F372" s="160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</row>
    <row r="373" spans="1:33" ht="15.75" customHeight="1">
      <c r="A373" s="160"/>
      <c r="B373" s="160"/>
      <c r="C373" s="160"/>
      <c r="D373" s="160"/>
      <c r="E373" s="160"/>
      <c r="F373" s="160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</row>
    <row r="374" spans="1:33" ht="15.75" customHeight="1">
      <c r="A374" s="160"/>
      <c r="B374" s="160"/>
      <c r="C374" s="160"/>
      <c r="D374" s="160"/>
      <c r="E374" s="160"/>
      <c r="F374" s="160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</row>
    <row r="375" spans="1:33" ht="15.75" customHeight="1">
      <c r="A375" s="160"/>
      <c r="B375" s="160"/>
      <c r="C375" s="160"/>
      <c r="D375" s="160"/>
      <c r="E375" s="160"/>
      <c r="F375" s="160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</row>
    <row r="376" spans="1:33" ht="15.75" customHeight="1">
      <c r="A376" s="160"/>
      <c r="B376" s="160"/>
      <c r="C376" s="160"/>
      <c r="D376" s="160"/>
      <c r="E376" s="160"/>
      <c r="F376" s="160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</row>
    <row r="377" spans="1:33" ht="15.75" customHeight="1">
      <c r="A377" s="160"/>
      <c r="B377" s="160"/>
      <c r="C377" s="160"/>
      <c r="D377" s="160"/>
      <c r="E377" s="160"/>
      <c r="F377" s="160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</row>
    <row r="378" spans="1:33" ht="15.75" customHeight="1">
      <c r="A378" s="160"/>
      <c r="B378" s="160"/>
      <c r="C378" s="160"/>
      <c r="D378" s="160"/>
      <c r="E378" s="160"/>
      <c r="F378" s="160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</row>
    <row r="379" spans="1:33" ht="15.75" customHeight="1">
      <c r="A379" s="160"/>
      <c r="B379" s="160"/>
      <c r="C379" s="160"/>
      <c r="D379" s="160"/>
      <c r="E379" s="160"/>
      <c r="F379" s="160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</row>
    <row r="380" spans="1:33" ht="15.75" customHeight="1">
      <c r="A380" s="160"/>
      <c r="B380" s="160"/>
      <c r="C380" s="160"/>
      <c r="D380" s="160"/>
      <c r="E380" s="160"/>
      <c r="F380" s="160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</row>
    <row r="381" spans="1:33" ht="15.75" customHeight="1">
      <c r="A381" s="160"/>
      <c r="B381" s="160"/>
      <c r="C381" s="160"/>
      <c r="D381" s="160"/>
      <c r="E381" s="160"/>
      <c r="F381" s="160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</row>
    <row r="382" spans="1:33" ht="15.75" customHeight="1">
      <c r="A382" s="160"/>
      <c r="B382" s="160"/>
      <c r="C382" s="160"/>
      <c r="D382" s="160"/>
      <c r="E382" s="160"/>
      <c r="F382" s="160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</row>
    <row r="383" spans="1:33" ht="15.75" customHeight="1">
      <c r="A383" s="160"/>
      <c r="B383" s="160"/>
      <c r="C383" s="160"/>
      <c r="D383" s="160"/>
      <c r="E383" s="160"/>
      <c r="F383" s="160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</row>
    <row r="384" spans="1:33" ht="15.75" customHeight="1">
      <c r="A384" s="160"/>
      <c r="B384" s="160"/>
      <c r="C384" s="160"/>
      <c r="D384" s="160"/>
      <c r="E384" s="160"/>
      <c r="F384" s="160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</row>
    <row r="385" spans="1:33" ht="15.75" customHeight="1">
      <c r="A385" s="160"/>
      <c r="B385" s="160"/>
      <c r="C385" s="160"/>
      <c r="D385" s="160"/>
      <c r="E385" s="160"/>
      <c r="F385" s="160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</row>
    <row r="386" spans="1:33" ht="15.75" customHeight="1">
      <c r="A386" s="160"/>
      <c r="B386" s="160"/>
      <c r="C386" s="160"/>
      <c r="D386" s="160"/>
      <c r="E386" s="160"/>
      <c r="F386" s="160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</row>
    <row r="387" spans="1:33" ht="15.75" customHeight="1">
      <c r="A387" s="160"/>
      <c r="B387" s="160"/>
      <c r="C387" s="160"/>
      <c r="D387" s="160"/>
      <c r="E387" s="160"/>
      <c r="F387" s="160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</row>
    <row r="388" spans="1:33" ht="15.75" customHeight="1">
      <c r="A388" s="160"/>
      <c r="B388" s="160"/>
      <c r="C388" s="160"/>
      <c r="D388" s="160"/>
      <c r="E388" s="160"/>
      <c r="F388" s="160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</row>
    <row r="389" spans="1:33" ht="15.75" customHeight="1">
      <c r="A389" s="160"/>
      <c r="B389" s="160"/>
      <c r="C389" s="160"/>
      <c r="D389" s="160"/>
      <c r="E389" s="160"/>
      <c r="F389" s="160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</row>
    <row r="390" spans="1:33" ht="15.75" customHeight="1">
      <c r="A390" s="160"/>
      <c r="B390" s="160"/>
      <c r="C390" s="160"/>
      <c r="D390" s="160"/>
      <c r="E390" s="160"/>
      <c r="F390" s="160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</row>
    <row r="391" spans="1:33" ht="15.75" customHeight="1">
      <c r="A391" s="160"/>
      <c r="B391" s="160"/>
      <c r="C391" s="160"/>
      <c r="D391" s="160"/>
      <c r="E391" s="160"/>
      <c r="F391" s="160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</row>
    <row r="392" spans="1:33" ht="15.75" customHeight="1">
      <c r="A392" s="160"/>
      <c r="B392" s="160"/>
      <c r="C392" s="160"/>
      <c r="D392" s="160"/>
      <c r="E392" s="160"/>
      <c r="F392" s="160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</row>
    <row r="393" spans="1:33" ht="15.75" customHeight="1">
      <c r="A393" s="160"/>
      <c r="B393" s="160"/>
      <c r="C393" s="160"/>
      <c r="D393" s="160"/>
      <c r="E393" s="160"/>
      <c r="F393" s="160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</row>
    <row r="394" spans="1:33" ht="15.75" customHeight="1">
      <c r="A394" s="160"/>
      <c r="B394" s="160"/>
      <c r="C394" s="160"/>
      <c r="D394" s="160"/>
      <c r="E394" s="160"/>
      <c r="F394" s="160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</row>
    <row r="395" spans="1:33" ht="15.75" customHeight="1">
      <c r="A395" s="160"/>
      <c r="B395" s="160"/>
      <c r="C395" s="160"/>
      <c r="D395" s="160"/>
      <c r="E395" s="160"/>
      <c r="F395" s="160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</row>
    <row r="396" spans="1:33" ht="15.75" customHeight="1">
      <c r="A396" s="160"/>
      <c r="B396" s="160"/>
      <c r="C396" s="160"/>
      <c r="D396" s="160"/>
      <c r="E396" s="160"/>
      <c r="F396" s="160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</row>
    <row r="397" spans="1:33" ht="15.75" customHeight="1">
      <c r="A397" s="160"/>
      <c r="B397" s="160"/>
      <c r="C397" s="160"/>
      <c r="D397" s="160"/>
      <c r="E397" s="160"/>
      <c r="F397" s="160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</row>
    <row r="398" spans="1:33" ht="15.75" customHeight="1">
      <c r="A398" s="160"/>
      <c r="B398" s="160"/>
      <c r="C398" s="160"/>
      <c r="D398" s="160"/>
      <c r="E398" s="160"/>
      <c r="F398" s="160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</row>
    <row r="399" spans="1:33" ht="15.75" customHeight="1">
      <c r="A399" s="160"/>
      <c r="B399" s="160"/>
      <c r="C399" s="160"/>
      <c r="D399" s="160"/>
      <c r="E399" s="160"/>
      <c r="F399" s="160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</row>
    <row r="400" spans="1:33" ht="15.75" customHeight="1">
      <c r="A400" s="160"/>
      <c r="B400" s="160"/>
      <c r="C400" s="160"/>
      <c r="D400" s="160"/>
      <c r="E400" s="160"/>
      <c r="F400" s="160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</row>
    <row r="401" spans="1:33" ht="15.75" customHeight="1">
      <c r="A401" s="160"/>
      <c r="B401" s="160"/>
      <c r="C401" s="160"/>
      <c r="D401" s="160"/>
      <c r="E401" s="160"/>
      <c r="F401" s="160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</row>
    <row r="402" spans="1:33" ht="15.75" customHeight="1">
      <c r="A402" s="160"/>
      <c r="B402" s="160"/>
      <c r="C402" s="160"/>
      <c r="D402" s="160"/>
      <c r="E402" s="160"/>
      <c r="F402" s="160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</row>
    <row r="403" spans="1:33" ht="15.75" customHeight="1">
      <c r="A403" s="160"/>
      <c r="B403" s="160"/>
      <c r="C403" s="160"/>
      <c r="D403" s="160"/>
      <c r="E403" s="160"/>
      <c r="F403" s="160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</row>
    <row r="404" spans="1:33" ht="15.75" customHeight="1">
      <c r="A404" s="160"/>
      <c r="B404" s="160"/>
      <c r="C404" s="160"/>
      <c r="D404" s="160"/>
      <c r="E404" s="160"/>
      <c r="F404" s="160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</row>
    <row r="405" spans="1:33" ht="15.75" customHeight="1">
      <c r="A405" s="160"/>
      <c r="B405" s="160"/>
      <c r="C405" s="160"/>
      <c r="D405" s="160"/>
      <c r="E405" s="160"/>
      <c r="F405" s="160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</row>
    <row r="406" spans="1:33" ht="15.75" customHeight="1">
      <c r="A406" s="160"/>
      <c r="B406" s="160"/>
      <c r="C406" s="160"/>
      <c r="D406" s="160"/>
      <c r="E406" s="160"/>
      <c r="F406" s="160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</row>
    <row r="407" spans="1:33" ht="15.75" customHeight="1">
      <c r="A407" s="160"/>
      <c r="B407" s="160"/>
      <c r="C407" s="160"/>
      <c r="D407" s="160"/>
      <c r="E407" s="160"/>
      <c r="F407" s="160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</row>
    <row r="408" spans="1:33" ht="15.75" customHeight="1">
      <c r="A408" s="160"/>
      <c r="B408" s="160"/>
      <c r="C408" s="160"/>
      <c r="D408" s="160"/>
      <c r="E408" s="160"/>
      <c r="F408" s="160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</row>
    <row r="409" spans="1:33" ht="15.75" customHeight="1">
      <c r="A409" s="160"/>
      <c r="B409" s="160"/>
      <c r="C409" s="160"/>
      <c r="D409" s="160"/>
      <c r="E409" s="160"/>
      <c r="F409" s="160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</row>
    <row r="410" spans="1:33" ht="15.75" customHeight="1">
      <c r="A410" s="160"/>
      <c r="B410" s="160"/>
      <c r="C410" s="160"/>
      <c r="D410" s="160"/>
      <c r="E410" s="160"/>
      <c r="F410" s="160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</row>
    <row r="411" spans="1:33" ht="15.75" customHeight="1">
      <c r="A411" s="160"/>
      <c r="B411" s="160"/>
      <c r="C411" s="160"/>
      <c r="D411" s="160"/>
      <c r="E411" s="160"/>
      <c r="F411" s="160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</row>
    <row r="412" spans="1:33" ht="15.75" customHeight="1">
      <c r="A412" s="160"/>
      <c r="B412" s="160"/>
      <c r="C412" s="160"/>
      <c r="D412" s="160"/>
      <c r="E412" s="160"/>
      <c r="F412" s="160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</row>
    <row r="413" spans="1:33" ht="15.75" customHeight="1">
      <c r="A413" s="160"/>
      <c r="B413" s="160"/>
      <c r="C413" s="160"/>
      <c r="D413" s="160"/>
      <c r="E413" s="160"/>
      <c r="F413" s="160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</row>
    <row r="414" spans="1:33" ht="15.75" customHeight="1">
      <c r="A414" s="160"/>
      <c r="B414" s="160"/>
      <c r="C414" s="160"/>
      <c r="D414" s="160"/>
      <c r="E414" s="160"/>
      <c r="F414" s="160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</row>
    <row r="415" spans="1:33" ht="15.75" customHeight="1">
      <c r="A415" s="160"/>
      <c r="B415" s="160"/>
      <c r="C415" s="160"/>
      <c r="D415" s="160"/>
      <c r="E415" s="160"/>
      <c r="F415" s="160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</row>
    <row r="416" spans="1:33" ht="15.75" customHeight="1">
      <c r="A416" s="160"/>
      <c r="B416" s="160"/>
      <c r="C416" s="160"/>
      <c r="D416" s="160"/>
      <c r="E416" s="160"/>
      <c r="F416" s="160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</row>
    <row r="417" spans="1:33" ht="15.75" customHeight="1">
      <c r="A417" s="160"/>
      <c r="B417" s="160"/>
      <c r="C417" s="160"/>
      <c r="D417" s="160"/>
      <c r="E417" s="160"/>
      <c r="F417" s="160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</row>
    <row r="418" spans="1:33" ht="15.75" customHeight="1">
      <c r="A418" s="160"/>
      <c r="B418" s="160"/>
      <c r="C418" s="160"/>
      <c r="D418" s="160"/>
      <c r="E418" s="160"/>
      <c r="F418" s="160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</row>
    <row r="419" spans="1:33" ht="15.75" customHeight="1">
      <c r="A419" s="160"/>
      <c r="B419" s="160"/>
      <c r="C419" s="160"/>
      <c r="D419" s="160"/>
      <c r="E419" s="160"/>
      <c r="F419" s="160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</row>
    <row r="420" spans="1:33" ht="15.75" customHeight="1">
      <c r="A420" s="160"/>
      <c r="B420" s="160"/>
      <c r="C420" s="160"/>
      <c r="D420" s="160"/>
      <c r="E420" s="160"/>
      <c r="F420" s="160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</row>
    <row r="421" spans="1:33" ht="15.75" customHeight="1">
      <c r="A421" s="160"/>
      <c r="B421" s="160"/>
      <c r="C421" s="160"/>
      <c r="D421" s="160"/>
      <c r="E421" s="160"/>
      <c r="F421" s="160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</row>
    <row r="422" spans="1:33" ht="15.75" customHeight="1">
      <c r="A422" s="160"/>
      <c r="B422" s="160"/>
      <c r="C422" s="160"/>
      <c r="D422" s="160"/>
      <c r="E422" s="160"/>
      <c r="F422" s="160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</row>
    <row r="423" spans="1:33" ht="15.75" customHeight="1">
      <c r="A423" s="160"/>
      <c r="B423" s="160"/>
      <c r="C423" s="160"/>
      <c r="D423" s="160"/>
      <c r="E423" s="160"/>
      <c r="F423" s="160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</row>
    <row r="424" spans="1:33" ht="15.75" customHeight="1">
      <c r="A424" s="160"/>
      <c r="B424" s="160"/>
      <c r="C424" s="160"/>
      <c r="D424" s="160"/>
      <c r="E424" s="160"/>
      <c r="F424" s="160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</row>
    <row r="425" spans="1:33" ht="15.75" customHeight="1">
      <c r="A425" s="160"/>
      <c r="B425" s="160"/>
      <c r="C425" s="160"/>
      <c r="D425" s="160"/>
      <c r="E425" s="160"/>
      <c r="F425" s="160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</row>
    <row r="426" spans="1:33" ht="15.75" customHeight="1">
      <c r="A426" s="160"/>
      <c r="B426" s="160"/>
      <c r="C426" s="160"/>
      <c r="D426" s="160"/>
      <c r="E426" s="160"/>
      <c r="F426" s="160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</row>
    <row r="427" spans="1:33" ht="15.75" customHeight="1">
      <c r="A427" s="160"/>
      <c r="B427" s="160"/>
      <c r="C427" s="160"/>
      <c r="D427" s="160"/>
      <c r="E427" s="160"/>
      <c r="F427" s="160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</row>
    <row r="428" spans="1:33" ht="15.75" customHeight="1">
      <c r="A428" s="160"/>
      <c r="B428" s="160"/>
      <c r="C428" s="160"/>
      <c r="D428" s="160"/>
      <c r="E428" s="160"/>
      <c r="F428" s="160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</row>
    <row r="429" spans="1:33" ht="15.75" customHeight="1">
      <c r="A429" s="160"/>
      <c r="B429" s="160"/>
      <c r="C429" s="160"/>
      <c r="D429" s="160"/>
      <c r="E429" s="160"/>
      <c r="F429" s="160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</row>
    <row r="430" spans="1:33" ht="15.75" customHeight="1">
      <c r="A430" s="160"/>
      <c r="B430" s="160"/>
      <c r="C430" s="160"/>
      <c r="D430" s="160"/>
      <c r="E430" s="160"/>
      <c r="F430" s="160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</row>
    <row r="431" spans="1:33" ht="15.75" customHeight="1">
      <c r="A431" s="160"/>
      <c r="B431" s="160"/>
      <c r="C431" s="160"/>
      <c r="D431" s="160"/>
      <c r="E431" s="160"/>
      <c r="F431" s="160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</row>
    <row r="432" spans="1:33" ht="15.75" customHeight="1">
      <c r="A432" s="160"/>
      <c r="B432" s="160"/>
      <c r="C432" s="160"/>
      <c r="D432" s="160"/>
      <c r="E432" s="160"/>
      <c r="F432" s="160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</row>
    <row r="433" spans="1:33" ht="15.75" customHeight="1">
      <c r="A433" s="160"/>
      <c r="B433" s="160"/>
      <c r="C433" s="160"/>
      <c r="D433" s="160"/>
      <c r="E433" s="160"/>
      <c r="F433" s="160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</row>
    <row r="434" spans="1:33" ht="15.75" customHeight="1">
      <c r="A434" s="160"/>
      <c r="B434" s="160"/>
      <c r="C434" s="160"/>
      <c r="D434" s="160"/>
      <c r="E434" s="160"/>
      <c r="F434" s="160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</row>
    <row r="435" spans="1:33" ht="15.75" customHeight="1">
      <c r="A435" s="160"/>
      <c r="B435" s="160"/>
      <c r="C435" s="160"/>
      <c r="D435" s="160"/>
      <c r="E435" s="160"/>
      <c r="F435" s="160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</row>
    <row r="436" spans="1:33" ht="15.75" customHeight="1">
      <c r="A436" s="160"/>
      <c r="B436" s="160"/>
      <c r="C436" s="160"/>
      <c r="D436" s="160"/>
      <c r="E436" s="160"/>
      <c r="F436" s="160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</row>
    <row r="437" spans="1:33" ht="15.75" customHeight="1">
      <c r="A437" s="160"/>
      <c r="B437" s="160"/>
      <c r="C437" s="160"/>
      <c r="D437" s="160"/>
      <c r="E437" s="160"/>
      <c r="F437" s="160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</row>
    <row r="438" spans="1:33" ht="15.75" customHeight="1">
      <c r="A438" s="160"/>
      <c r="B438" s="160"/>
      <c r="C438" s="160"/>
      <c r="D438" s="160"/>
      <c r="E438" s="160"/>
      <c r="F438" s="160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</row>
    <row r="439" spans="1:33" ht="15.75" customHeight="1">
      <c r="A439" s="160"/>
      <c r="B439" s="160"/>
      <c r="C439" s="160"/>
      <c r="D439" s="160"/>
      <c r="E439" s="160"/>
      <c r="F439" s="160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</row>
    <row r="440" spans="1:33" ht="15.75" customHeight="1">
      <c r="A440" s="160"/>
      <c r="B440" s="160"/>
      <c r="C440" s="160"/>
      <c r="D440" s="160"/>
      <c r="E440" s="160"/>
      <c r="F440" s="160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</row>
    <row r="441" spans="1:33" ht="15.75" customHeight="1">
      <c r="A441" s="160"/>
      <c r="B441" s="160"/>
      <c r="C441" s="160"/>
      <c r="D441" s="160"/>
      <c r="E441" s="160"/>
      <c r="F441" s="160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</row>
    <row r="442" spans="1:33" ht="15.75" customHeight="1">
      <c r="A442" s="160"/>
      <c r="B442" s="160"/>
      <c r="C442" s="160"/>
      <c r="D442" s="160"/>
      <c r="E442" s="160"/>
      <c r="F442" s="160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</row>
    <row r="443" spans="1:33" ht="15.75" customHeight="1">
      <c r="A443" s="160"/>
      <c r="B443" s="160"/>
      <c r="C443" s="160"/>
      <c r="D443" s="160"/>
      <c r="E443" s="160"/>
      <c r="F443" s="160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</row>
    <row r="444" spans="1:33" ht="15.75" customHeight="1">
      <c r="A444" s="160"/>
      <c r="B444" s="160"/>
      <c r="C444" s="160"/>
      <c r="D444" s="160"/>
      <c r="E444" s="160"/>
      <c r="F444" s="160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</row>
    <row r="445" spans="1:33" ht="15.75" customHeight="1">
      <c r="A445" s="160"/>
      <c r="B445" s="160"/>
      <c r="C445" s="160"/>
      <c r="D445" s="160"/>
      <c r="E445" s="160"/>
      <c r="F445" s="160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</row>
    <row r="446" spans="1:33" ht="15.75" customHeight="1">
      <c r="A446" s="160"/>
      <c r="B446" s="160"/>
      <c r="C446" s="160"/>
      <c r="D446" s="160"/>
      <c r="E446" s="160"/>
      <c r="F446" s="160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</row>
    <row r="447" spans="1:33" ht="15.75" customHeight="1">
      <c r="A447" s="160"/>
      <c r="B447" s="160"/>
      <c r="C447" s="160"/>
      <c r="D447" s="160"/>
      <c r="E447" s="160"/>
      <c r="F447" s="160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</row>
    <row r="448" spans="1:33" ht="15.75" customHeight="1">
      <c r="A448" s="160"/>
      <c r="B448" s="160"/>
      <c r="C448" s="160"/>
      <c r="D448" s="160"/>
      <c r="E448" s="160"/>
      <c r="F448" s="160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</row>
    <row r="449" spans="1:33" ht="15.75" customHeight="1">
      <c r="A449" s="160"/>
      <c r="B449" s="160"/>
      <c r="C449" s="160"/>
      <c r="D449" s="160"/>
      <c r="E449" s="160"/>
      <c r="F449" s="160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</row>
    <row r="450" spans="1:33" ht="15.75" customHeight="1">
      <c r="A450" s="160"/>
      <c r="B450" s="160"/>
      <c r="C450" s="160"/>
      <c r="D450" s="160"/>
      <c r="E450" s="160"/>
      <c r="F450" s="160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</row>
    <row r="451" spans="1:33" ht="15.75" customHeight="1">
      <c r="A451" s="160"/>
      <c r="B451" s="160"/>
      <c r="C451" s="160"/>
      <c r="D451" s="160"/>
      <c r="E451" s="160"/>
      <c r="F451" s="160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</row>
    <row r="452" spans="1:33" ht="15.75" customHeight="1">
      <c r="A452" s="160"/>
      <c r="B452" s="160"/>
      <c r="C452" s="160"/>
      <c r="D452" s="160"/>
      <c r="E452" s="160"/>
      <c r="F452" s="160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</row>
    <row r="453" spans="1:33" ht="15.75" customHeight="1">
      <c r="A453" s="160"/>
      <c r="B453" s="160"/>
      <c r="C453" s="160"/>
      <c r="D453" s="160"/>
      <c r="E453" s="160"/>
      <c r="F453" s="160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</row>
    <row r="454" spans="1:33" ht="15.75" customHeight="1">
      <c r="A454" s="160"/>
      <c r="B454" s="160"/>
      <c r="C454" s="160"/>
      <c r="D454" s="160"/>
      <c r="E454" s="160"/>
      <c r="F454" s="160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</row>
    <row r="455" spans="1:33" ht="15.75" customHeight="1">
      <c r="A455" s="160"/>
      <c r="B455" s="160"/>
      <c r="C455" s="160"/>
      <c r="D455" s="160"/>
      <c r="E455" s="160"/>
      <c r="F455" s="160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</row>
    <row r="456" spans="1:33" ht="15.75" customHeight="1">
      <c r="A456" s="160"/>
      <c r="B456" s="160"/>
      <c r="C456" s="160"/>
      <c r="D456" s="160"/>
      <c r="E456" s="160"/>
      <c r="F456" s="160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</row>
    <row r="457" spans="1:33" ht="15.75" customHeight="1">
      <c r="A457" s="160"/>
      <c r="B457" s="160"/>
      <c r="C457" s="160"/>
      <c r="D457" s="160"/>
      <c r="E457" s="160"/>
      <c r="F457" s="160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</row>
    <row r="458" spans="1:33" ht="15.75" customHeight="1">
      <c r="A458" s="160"/>
      <c r="B458" s="160"/>
      <c r="C458" s="160"/>
      <c r="D458" s="160"/>
      <c r="E458" s="160"/>
      <c r="F458" s="160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</row>
    <row r="459" spans="1:33" ht="15.75" customHeight="1">
      <c r="A459" s="160"/>
      <c r="B459" s="160"/>
      <c r="C459" s="160"/>
      <c r="D459" s="160"/>
      <c r="E459" s="160"/>
      <c r="F459" s="160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</row>
    <row r="460" spans="1:33" ht="15.75" customHeight="1">
      <c r="A460" s="160"/>
      <c r="B460" s="160"/>
      <c r="C460" s="160"/>
      <c r="D460" s="160"/>
      <c r="E460" s="160"/>
      <c r="F460" s="160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</row>
    <row r="461" spans="1:33" ht="15.75" customHeight="1">
      <c r="A461" s="160"/>
      <c r="B461" s="160"/>
      <c r="C461" s="160"/>
      <c r="D461" s="160"/>
      <c r="E461" s="160"/>
      <c r="F461" s="160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</row>
    <row r="462" spans="1:33" ht="15.75" customHeight="1">
      <c r="A462" s="160"/>
      <c r="B462" s="160"/>
      <c r="C462" s="160"/>
      <c r="D462" s="160"/>
      <c r="E462" s="160"/>
      <c r="F462" s="160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</row>
    <row r="463" spans="1:33" ht="15.75" customHeight="1">
      <c r="A463" s="160"/>
      <c r="B463" s="160"/>
      <c r="C463" s="160"/>
      <c r="D463" s="160"/>
      <c r="E463" s="160"/>
      <c r="F463" s="160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</row>
    <row r="464" spans="1:33" ht="15.75" customHeight="1">
      <c r="A464" s="160"/>
      <c r="B464" s="160"/>
      <c r="C464" s="160"/>
      <c r="D464" s="160"/>
      <c r="E464" s="160"/>
      <c r="F464" s="160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</row>
    <row r="465" spans="1:33" ht="15.75" customHeight="1">
      <c r="A465" s="160"/>
      <c r="B465" s="160"/>
      <c r="C465" s="160"/>
      <c r="D465" s="160"/>
      <c r="E465" s="160"/>
      <c r="F465" s="160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</row>
    <row r="466" spans="1:33" ht="15.75" customHeight="1">
      <c r="A466" s="160"/>
      <c r="B466" s="160"/>
      <c r="C466" s="160"/>
      <c r="D466" s="160"/>
      <c r="E466" s="160"/>
      <c r="F466" s="160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</row>
    <row r="467" spans="1:33" ht="15.75" customHeight="1">
      <c r="A467" s="160"/>
      <c r="B467" s="160"/>
      <c r="C467" s="160"/>
      <c r="D467" s="160"/>
      <c r="E467" s="160"/>
      <c r="F467" s="160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</row>
    <row r="468" spans="1:33" ht="15.75" customHeight="1">
      <c r="A468" s="160"/>
      <c r="B468" s="160"/>
      <c r="C468" s="160"/>
      <c r="D468" s="160"/>
      <c r="E468" s="160"/>
      <c r="F468" s="160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</row>
    <row r="469" spans="1:33" ht="15.75" customHeight="1">
      <c r="A469" s="160"/>
      <c r="B469" s="160"/>
      <c r="C469" s="160"/>
      <c r="D469" s="160"/>
      <c r="E469" s="160"/>
      <c r="F469" s="160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</row>
    <row r="470" spans="1:33" ht="15.75" customHeight="1">
      <c r="A470" s="160"/>
      <c r="B470" s="160"/>
      <c r="C470" s="160"/>
      <c r="D470" s="160"/>
      <c r="E470" s="160"/>
      <c r="F470" s="160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</row>
    <row r="471" spans="1:33" ht="15.75" customHeight="1">
      <c r="A471" s="160"/>
      <c r="B471" s="160"/>
      <c r="C471" s="160"/>
      <c r="D471" s="160"/>
      <c r="E471" s="160"/>
      <c r="F471" s="160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</row>
    <row r="472" spans="1:33" ht="15.75" customHeight="1">
      <c r="A472" s="160"/>
      <c r="B472" s="160"/>
      <c r="C472" s="160"/>
      <c r="D472" s="160"/>
      <c r="E472" s="160"/>
      <c r="F472" s="160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</row>
    <row r="473" spans="1:33" ht="15.75" customHeight="1">
      <c r="A473" s="160"/>
      <c r="B473" s="160"/>
      <c r="C473" s="160"/>
      <c r="D473" s="160"/>
      <c r="E473" s="160"/>
      <c r="F473" s="160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</row>
    <row r="474" spans="1:33" ht="15.75" customHeight="1">
      <c r="A474" s="160"/>
      <c r="B474" s="160"/>
      <c r="C474" s="160"/>
      <c r="D474" s="160"/>
      <c r="E474" s="160"/>
      <c r="F474" s="160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</row>
    <row r="475" spans="1:33" ht="15.75" customHeight="1">
      <c r="A475" s="160"/>
      <c r="B475" s="160"/>
      <c r="C475" s="160"/>
      <c r="D475" s="160"/>
      <c r="E475" s="160"/>
      <c r="F475" s="160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</row>
    <row r="476" spans="1:33" ht="15.75" customHeight="1">
      <c r="A476" s="160"/>
      <c r="B476" s="160"/>
      <c r="C476" s="160"/>
      <c r="D476" s="160"/>
      <c r="E476" s="160"/>
      <c r="F476" s="160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</row>
    <row r="477" spans="1:33" ht="15.75" customHeight="1">
      <c r="A477" s="160"/>
      <c r="B477" s="160"/>
      <c r="C477" s="160"/>
      <c r="D477" s="160"/>
      <c r="E477" s="160"/>
      <c r="F477" s="160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</row>
    <row r="478" spans="1:33" ht="15.75" customHeight="1">
      <c r="A478" s="160"/>
      <c r="B478" s="160"/>
      <c r="C478" s="160"/>
      <c r="D478" s="160"/>
      <c r="E478" s="160"/>
      <c r="F478" s="160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</row>
    <row r="479" spans="1:33" ht="15.75" customHeight="1">
      <c r="A479" s="160"/>
      <c r="B479" s="160"/>
      <c r="C479" s="160"/>
      <c r="D479" s="160"/>
      <c r="E479" s="160"/>
      <c r="F479" s="160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</row>
    <row r="480" spans="1:33" ht="15.75" customHeight="1">
      <c r="A480" s="160"/>
      <c r="B480" s="160"/>
      <c r="C480" s="160"/>
      <c r="D480" s="160"/>
      <c r="E480" s="160"/>
      <c r="F480" s="160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</row>
    <row r="481" spans="1:33" ht="15.75" customHeight="1">
      <c r="A481" s="160"/>
      <c r="B481" s="160"/>
      <c r="C481" s="160"/>
      <c r="D481" s="160"/>
      <c r="E481" s="160"/>
      <c r="F481" s="160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</row>
    <row r="482" spans="1:33" ht="15.75" customHeight="1">
      <c r="A482" s="160"/>
      <c r="B482" s="160"/>
      <c r="C482" s="160"/>
      <c r="D482" s="160"/>
      <c r="E482" s="160"/>
      <c r="F482" s="160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</row>
    <row r="483" spans="1:33" ht="15.75" customHeight="1">
      <c r="A483" s="160"/>
      <c r="B483" s="160"/>
      <c r="C483" s="160"/>
      <c r="D483" s="160"/>
      <c r="E483" s="160"/>
      <c r="F483" s="160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</row>
    <row r="484" spans="1:33" ht="15.75" customHeight="1">
      <c r="A484" s="160"/>
      <c r="B484" s="160"/>
      <c r="C484" s="160"/>
      <c r="D484" s="160"/>
      <c r="E484" s="160"/>
      <c r="F484" s="160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</row>
    <row r="485" spans="1:33" ht="15.75" customHeight="1">
      <c r="A485" s="160"/>
      <c r="B485" s="160"/>
      <c r="C485" s="160"/>
      <c r="D485" s="160"/>
      <c r="E485" s="160"/>
      <c r="F485" s="160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</row>
    <row r="486" spans="1:33" ht="15.75" customHeight="1">
      <c r="A486" s="160"/>
      <c r="B486" s="160"/>
      <c r="C486" s="160"/>
      <c r="D486" s="160"/>
      <c r="E486" s="160"/>
      <c r="F486" s="160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</row>
    <row r="487" spans="1:33" ht="15.75" customHeight="1">
      <c r="A487" s="160"/>
      <c r="B487" s="160"/>
      <c r="C487" s="160"/>
      <c r="D487" s="160"/>
      <c r="E487" s="160"/>
      <c r="F487" s="160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</row>
    <row r="488" spans="1:33" ht="15.75" customHeight="1">
      <c r="A488" s="160"/>
      <c r="B488" s="160"/>
      <c r="C488" s="160"/>
      <c r="D488" s="160"/>
      <c r="E488" s="160"/>
      <c r="F488" s="160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</row>
    <row r="489" spans="1:33" ht="15.75" customHeight="1">
      <c r="A489" s="160"/>
      <c r="B489" s="160"/>
      <c r="C489" s="160"/>
      <c r="D489" s="160"/>
      <c r="E489" s="160"/>
      <c r="F489" s="160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</row>
    <row r="490" spans="1:33" ht="15.75" customHeight="1">
      <c r="A490" s="160"/>
      <c r="B490" s="160"/>
      <c r="C490" s="160"/>
      <c r="D490" s="160"/>
      <c r="E490" s="160"/>
      <c r="F490" s="160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</row>
    <row r="491" spans="1:33" ht="15.75" customHeight="1">
      <c r="A491" s="160"/>
      <c r="B491" s="160"/>
      <c r="C491" s="160"/>
      <c r="D491" s="160"/>
      <c r="E491" s="160"/>
      <c r="F491" s="160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</row>
    <row r="492" spans="1:33" ht="15.75" customHeight="1">
      <c r="A492" s="160"/>
      <c r="B492" s="160"/>
      <c r="C492" s="160"/>
      <c r="D492" s="160"/>
      <c r="E492" s="160"/>
      <c r="F492" s="160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</row>
    <row r="493" spans="1:33" ht="15.75" customHeight="1">
      <c r="A493" s="160"/>
      <c r="B493" s="160"/>
      <c r="C493" s="160"/>
      <c r="D493" s="160"/>
      <c r="E493" s="160"/>
      <c r="F493" s="160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</row>
    <row r="494" spans="1:33" ht="15.75" customHeight="1">
      <c r="A494" s="160"/>
      <c r="B494" s="160"/>
      <c r="C494" s="160"/>
      <c r="D494" s="160"/>
      <c r="E494" s="160"/>
      <c r="F494" s="160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</row>
    <row r="495" spans="1:33" ht="15.75" customHeight="1">
      <c r="A495" s="160"/>
      <c r="B495" s="160"/>
      <c r="C495" s="160"/>
      <c r="D495" s="160"/>
      <c r="E495" s="160"/>
      <c r="F495" s="160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</row>
    <row r="496" spans="1:33" ht="15.75" customHeight="1">
      <c r="A496" s="160"/>
      <c r="B496" s="160"/>
      <c r="C496" s="160"/>
      <c r="D496" s="160"/>
      <c r="E496" s="160"/>
      <c r="F496" s="160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</row>
    <row r="497" spans="1:33" ht="15.75" customHeight="1">
      <c r="A497" s="160"/>
      <c r="B497" s="160"/>
      <c r="C497" s="160"/>
      <c r="D497" s="160"/>
      <c r="E497" s="160"/>
      <c r="F497" s="160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</row>
    <row r="498" spans="1:33" ht="15.75" customHeight="1">
      <c r="A498" s="160"/>
      <c r="B498" s="160"/>
      <c r="C498" s="160"/>
      <c r="D498" s="160"/>
      <c r="E498" s="160"/>
      <c r="F498" s="160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</row>
    <row r="499" spans="1:33" ht="15.75" customHeight="1">
      <c r="A499" s="160"/>
      <c r="B499" s="160"/>
      <c r="C499" s="160"/>
      <c r="D499" s="160"/>
      <c r="E499" s="160"/>
      <c r="F499" s="160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</row>
    <row r="500" spans="1:33" ht="15.75" customHeight="1">
      <c r="A500" s="160"/>
      <c r="B500" s="160"/>
      <c r="C500" s="160"/>
      <c r="D500" s="160"/>
      <c r="E500" s="160"/>
      <c r="F500" s="160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</row>
    <row r="501" spans="1:33" ht="15.75" customHeight="1">
      <c r="A501" s="160"/>
      <c r="B501" s="160"/>
      <c r="C501" s="160"/>
      <c r="D501" s="160"/>
      <c r="E501" s="160"/>
      <c r="F501" s="160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</row>
    <row r="502" spans="1:33" ht="15.75" customHeight="1">
      <c r="A502" s="160"/>
      <c r="B502" s="160"/>
      <c r="C502" s="160"/>
      <c r="D502" s="160"/>
      <c r="E502" s="160"/>
      <c r="F502" s="160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</row>
    <row r="503" spans="1:33" ht="15.75" customHeight="1">
      <c r="A503" s="160"/>
      <c r="B503" s="160"/>
      <c r="C503" s="160"/>
      <c r="D503" s="160"/>
      <c r="E503" s="160"/>
      <c r="F503" s="160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</row>
    <row r="504" spans="1:33" ht="15.75" customHeight="1">
      <c r="A504" s="160"/>
      <c r="B504" s="160"/>
      <c r="C504" s="160"/>
      <c r="D504" s="160"/>
      <c r="E504" s="160"/>
      <c r="F504" s="160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</row>
    <row r="505" spans="1:33" ht="15.75" customHeight="1">
      <c r="A505" s="160"/>
      <c r="B505" s="160"/>
      <c r="C505" s="160"/>
      <c r="D505" s="160"/>
      <c r="E505" s="160"/>
      <c r="F505" s="160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</row>
    <row r="506" spans="1:33" ht="15.75" customHeight="1">
      <c r="A506" s="160"/>
      <c r="B506" s="160"/>
      <c r="C506" s="160"/>
      <c r="D506" s="160"/>
      <c r="E506" s="160"/>
      <c r="F506" s="160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</row>
    <row r="507" spans="1:33" ht="15.75" customHeight="1">
      <c r="A507" s="160"/>
      <c r="B507" s="160"/>
      <c r="C507" s="160"/>
      <c r="D507" s="160"/>
      <c r="E507" s="160"/>
      <c r="F507" s="160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</row>
    <row r="508" spans="1:33" ht="15.75" customHeight="1">
      <c r="A508" s="160"/>
      <c r="B508" s="160"/>
      <c r="C508" s="160"/>
      <c r="D508" s="160"/>
      <c r="E508" s="160"/>
      <c r="F508" s="160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</row>
    <row r="509" spans="1:33" ht="15.75" customHeight="1">
      <c r="A509" s="160"/>
      <c r="B509" s="160"/>
      <c r="C509" s="160"/>
      <c r="D509" s="160"/>
      <c r="E509" s="160"/>
      <c r="F509" s="160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</row>
    <row r="510" spans="1:33" ht="15.75" customHeight="1">
      <c r="A510" s="160"/>
      <c r="B510" s="160"/>
      <c r="C510" s="160"/>
      <c r="D510" s="160"/>
      <c r="E510" s="160"/>
      <c r="F510" s="160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</row>
    <row r="511" spans="1:33" ht="15.75" customHeight="1">
      <c r="A511" s="160"/>
      <c r="B511" s="160"/>
      <c r="C511" s="160"/>
      <c r="D511" s="160"/>
      <c r="E511" s="160"/>
      <c r="F511" s="160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</row>
    <row r="512" spans="1:33" ht="15.75" customHeight="1">
      <c r="A512" s="160"/>
      <c r="B512" s="160"/>
      <c r="C512" s="160"/>
      <c r="D512" s="160"/>
      <c r="E512" s="160"/>
      <c r="F512" s="160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</row>
    <row r="513" spans="1:33" ht="15.75" customHeight="1">
      <c r="A513" s="160"/>
      <c r="B513" s="160"/>
      <c r="C513" s="160"/>
      <c r="D513" s="160"/>
      <c r="E513" s="160"/>
      <c r="F513" s="160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</row>
    <row r="514" spans="1:33" ht="15.75" customHeight="1">
      <c r="A514" s="160"/>
      <c r="B514" s="160"/>
      <c r="C514" s="160"/>
      <c r="D514" s="160"/>
      <c r="E514" s="160"/>
      <c r="F514" s="160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</row>
    <row r="515" spans="1:33" ht="15.75" customHeight="1">
      <c r="A515" s="160"/>
      <c r="B515" s="160"/>
      <c r="C515" s="160"/>
      <c r="D515" s="160"/>
      <c r="E515" s="160"/>
      <c r="F515" s="160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</row>
    <row r="516" spans="1:33" ht="15.75" customHeight="1">
      <c r="A516" s="160"/>
      <c r="B516" s="160"/>
      <c r="C516" s="160"/>
      <c r="D516" s="160"/>
      <c r="E516" s="160"/>
      <c r="F516" s="160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</row>
    <row r="517" spans="1:33" ht="15.75" customHeight="1">
      <c r="A517" s="160"/>
      <c r="B517" s="160"/>
      <c r="C517" s="160"/>
      <c r="D517" s="160"/>
      <c r="E517" s="160"/>
      <c r="F517" s="160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</row>
    <row r="518" spans="1:33" ht="15.75" customHeight="1">
      <c r="A518" s="160"/>
      <c r="B518" s="160"/>
      <c r="C518" s="160"/>
      <c r="D518" s="160"/>
      <c r="E518" s="160"/>
      <c r="F518" s="160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</row>
    <row r="519" spans="1:33" ht="15.75" customHeight="1">
      <c r="A519" s="160"/>
      <c r="B519" s="160"/>
      <c r="C519" s="160"/>
      <c r="D519" s="160"/>
      <c r="E519" s="160"/>
      <c r="F519" s="160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</row>
    <row r="520" spans="1:33" ht="15.75" customHeight="1">
      <c r="A520" s="160"/>
      <c r="B520" s="160"/>
      <c r="C520" s="160"/>
      <c r="D520" s="160"/>
      <c r="E520" s="160"/>
      <c r="F520" s="160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</row>
    <row r="521" spans="1:33" ht="15.75" customHeight="1">
      <c r="A521" s="160"/>
      <c r="B521" s="160"/>
      <c r="C521" s="160"/>
      <c r="D521" s="160"/>
      <c r="E521" s="160"/>
      <c r="F521" s="160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</row>
    <row r="522" spans="1:33" ht="15.75" customHeight="1">
      <c r="A522" s="160"/>
      <c r="B522" s="160"/>
      <c r="C522" s="160"/>
      <c r="D522" s="160"/>
      <c r="E522" s="160"/>
      <c r="F522" s="160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</row>
    <row r="523" spans="1:33" ht="15.75" customHeight="1">
      <c r="A523" s="160"/>
      <c r="B523" s="160"/>
      <c r="C523" s="160"/>
      <c r="D523" s="160"/>
      <c r="E523" s="160"/>
      <c r="F523" s="160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</row>
    <row r="524" spans="1:33" ht="15.75" customHeight="1">
      <c r="A524" s="160"/>
      <c r="B524" s="160"/>
      <c r="C524" s="160"/>
      <c r="D524" s="160"/>
      <c r="E524" s="160"/>
      <c r="F524" s="160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</row>
    <row r="525" spans="1:33" ht="15.75" customHeight="1">
      <c r="A525" s="160"/>
      <c r="B525" s="160"/>
      <c r="C525" s="160"/>
      <c r="D525" s="160"/>
      <c r="E525" s="160"/>
      <c r="F525" s="160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</row>
    <row r="526" spans="1:33" ht="15.75" customHeight="1">
      <c r="A526" s="160"/>
      <c r="B526" s="160"/>
      <c r="C526" s="160"/>
      <c r="D526" s="160"/>
      <c r="E526" s="160"/>
      <c r="F526" s="160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</row>
    <row r="527" spans="1:33" ht="15.75" customHeight="1">
      <c r="A527" s="160"/>
      <c r="B527" s="160"/>
      <c r="C527" s="160"/>
      <c r="D527" s="160"/>
      <c r="E527" s="160"/>
      <c r="F527" s="160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</row>
    <row r="528" spans="1:33" ht="15.75" customHeight="1">
      <c r="A528" s="160"/>
      <c r="B528" s="160"/>
      <c r="C528" s="160"/>
      <c r="D528" s="160"/>
      <c r="E528" s="160"/>
      <c r="F528" s="160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</row>
    <row r="529" spans="1:33" ht="15.75" customHeight="1">
      <c r="A529" s="160"/>
      <c r="B529" s="160"/>
      <c r="C529" s="160"/>
      <c r="D529" s="160"/>
      <c r="E529" s="160"/>
      <c r="F529" s="160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</row>
    <row r="530" spans="1:33" ht="15.75" customHeight="1">
      <c r="A530" s="160"/>
      <c r="B530" s="160"/>
      <c r="C530" s="160"/>
      <c r="D530" s="160"/>
      <c r="E530" s="160"/>
      <c r="F530" s="160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</row>
    <row r="531" spans="1:33" ht="15.75" customHeight="1">
      <c r="A531" s="160"/>
      <c r="B531" s="160"/>
      <c r="C531" s="160"/>
      <c r="D531" s="160"/>
      <c r="E531" s="160"/>
      <c r="F531" s="160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</row>
    <row r="532" spans="1:33" ht="15.75" customHeight="1">
      <c r="A532" s="160"/>
      <c r="B532" s="160"/>
      <c r="C532" s="160"/>
      <c r="D532" s="160"/>
      <c r="E532" s="160"/>
      <c r="F532" s="160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</row>
    <row r="533" spans="1:33" ht="15.75" customHeight="1">
      <c r="A533" s="160"/>
      <c r="B533" s="160"/>
      <c r="C533" s="160"/>
      <c r="D533" s="160"/>
      <c r="E533" s="160"/>
      <c r="F533" s="160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</row>
    <row r="534" spans="1:33" ht="15.75" customHeight="1">
      <c r="A534" s="160"/>
      <c r="B534" s="160"/>
      <c r="C534" s="160"/>
      <c r="D534" s="160"/>
      <c r="E534" s="160"/>
      <c r="F534" s="160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</row>
    <row r="535" spans="1:33" ht="15.75" customHeight="1">
      <c r="A535" s="160"/>
      <c r="B535" s="160"/>
      <c r="C535" s="160"/>
      <c r="D535" s="160"/>
      <c r="E535" s="160"/>
      <c r="F535" s="160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</row>
    <row r="536" spans="1:33" ht="15.75" customHeight="1">
      <c r="A536" s="160"/>
      <c r="B536" s="160"/>
      <c r="C536" s="160"/>
      <c r="D536" s="160"/>
      <c r="E536" s="160"/>
      <c r="F536" s="160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</row>
    <row r="537" spans="1:33" ht="15.75" customHeight="1">
      <c r="A537" s="160"/>
      <c r="B537" s="160"/>
      <c r="C537" s="160"/>
      <c r="D537" s="160"/>
      <c r="E537" s="160"/>
      <c r="F537" s="160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</row>
    <row r="538" spans="1:33" ht="15.75" customHeight="1">
      <c r="A538" s="160"/>
      <c r="B538" s="160"/>
      <c r="C538" s="160"/>
      <c r="D538" s="160"/>
      <c r="E538" s="160"/>
      <c r="F538" s="160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</row>
    <row r="539" spans="1:33" ht="15.75" customHeight="1">
      <c r="A539" s="160"/>
      <c r="B539" s="160"/>
      <c r="C539" s="160"/>
      <c r="D539" s="160"/>
      <c r="E539" s="160"/>
      <c r="F539" s="160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</row>
    <row r="540" spans="1:33" ht="15.75" customHeight="1">
      <c r="A540" s="160"/>
      <c r="B540" s="160"/>
      <c r="C540" s="160"/>
      <c r="D540" s="160"/>
      <c r="E540" s="160"/>
      <c r="F540" s="160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</row>
    <row r="541" spans="1:33" ht="15.75" customHeight="1">
      <c r="A541" s="160"/>
      <c r="B541" s="160"/>
      <c r="C541" s="160"/>
      <c r="D541" s="160"/>
      <c r="E541" s="160"/>
      <c r="F541" s="160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</row>
    <row r="542" spans="1:33" ht="15.75" customHeight="1">
      <c r="A542" s="160"/>
      <c r="B542" s="160"/>
      <c r="C542" s="160"/>
      <c r="D542" s="160"/>
      <c r="E542" s="160"/>
      <c r="F542" s="160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</row>
    <row r="543" spans="1:33" ht="15.75" customHeight="1">
      <c r="A543" s="160"/>
      <c r="B543" s="160"/>
      <c r="C543" s="160"/>
      <c r="D543" s="160"/>
      <c r="E543" s="160"/>
      <c r="F543" s="160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</row>
    <row r="544" spans="1:33" ht="15.75" customHeight="1">
      <c r="A544" s="160"/>
      <c r="B544" s="160"/>
      <c r="C544" s="160"/>
      <c r="D544" s="160"/>
      <c r="E544" s="160"/>
      <c r="F544" s="160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</row>
    <row r="545" spans="1:33" ht="15.75" customHeight="1">
      <c r="A545" s="160"/>
      <c r="B545" s="160"/>
      <c r="C545" s="160"/>
      <c r="D545" s="160"/>
      <c r="E545" s="160"/>
      <c r="F545" s="160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</row>
    <row r="546" spans="1:33" ht="15.75" customHeight="1">
      <c r="A546" s="160"/>
      <c r="B546" s="160"/>
      <c r="C546" s="160"/>
      <c r="D546" s="160"/>
      <c r="E546" s="160"/>
      <c r="F546" s="160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</row>
    <row r="547" spans="1:33" ht="15.75" customHeight="1">
      <c r="A547" s="160"/>
      <c r="B547" s="160"/>
      <c r="C547" s="160"/>
      <c r="D547" s="160"/>
      <c r="E547" s="160"/>
      <c r="F547" s="160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</row>
    <row r="548" spans="1:33" ht="15.75" customHeight="1">
      <c r="A548" s="160"/>
      <c r="B548" s="160"/>
      <c r="C548" s="160"/>
      <c r="D548" s="160"/>
      <c r="E548" s="160"/>
      <c r="F548" s="160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</row>
    <row r="549" spans="1:33" ht="15.75" customHeight="1">
      <c r="A549" s="160"/>
      <c r="B549" s="160"/>
      <c r="C549" s="160"/>
      <c r="D549" s="160"/>
      <c r="E549" s="160"/>
      <c r="F549" s="160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</row>
    <row r="550" spans="1:33" ht="15.75" customHeight="1">
      <c r="A550" s="160"/>
      <c r="B550" s="160"/>
      <c r="C550" s="160"/>
      <c r="D550" s="160"/>
      <c r="E550" s="160"/>
      <c r="F550" s="160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</row>
    <row r="551" spans="1:33" ht="15.75" customHeight="1">
      <c r="A551" s="160"/>
      <c r="B551" s="160"/>
      <c r="C551" s="160"/>
      <c r="D551" s="160"/>
      <c r="E551" s="160"/>
      <c r="F551" s="160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</row>
    <row r="552" spans="1:33" ht="15.75" customHeight="1">
      <c r="A552" s="160"/>
      <c r="B552" s="160"/>
      <c r="C552" s="160"/>
      <c r="D552" s="160"/>
      <c r="E552" s="160"/>
      <c r="F552" s="160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</row>
    <row r="553" spans="1:33" ht="15.75" customHeight="1">
      <c r="A553" s="160"/>
      <c r="B553" s="160"/>
      <c r="C553" s="160"/>
      <c r="D553" s="160"/>
      <c r="E553" s="160"/>
      <c r="F553" s="160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</row>
    <row r="554" spans="1:33" ht="15.75" customHeight="1">
      <c r="A554" s="160"/>
      <c r="B554" s="160"/>
      <c r="C554" s="160"/>
      <c r="D554" s="160"/>
      <c r="E554" s="160"/>
      <c r="F554" s="160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</row>
    <row r="555" spans="1:33" ht="15.75" customHeight="1">
      <c r="A555" s="160"/>
      <c r="B555" s="160"/>
      <c r="C555" s="160"/>
      <c r="D555" s="160"/>
      <c r="E555" s="160"/>
      <c r="F555" s="160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</row>
    <row r="556" spans="1:33" ht="15.75" customHeight="1">
      <c r="A556" s="160"/>
      <c r="B556" s="160"/>
      <c r="C556" s="160"/>
      <c r="D556" s="160"/>
      <c r="E556" s="160"/>
      <c r="F556" s="160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</row>
    <row r="557" spans="1:33" ht="15.75" customHeight="1">
      <c r="A557" s="160"/>
      <c r="B557" s="160"/>
      <c r="C557" s="160"/>
      <c r="D557" s="160"/>
      <c r="E557" s="160"/>
      <c r="F557" s="160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</row>
    <row r="558" spans="1:33" ht="15.75" customHeight="1">
      <c r="A558" s="160"/>
      <c r="B558" s="160"/>
      <c r="C558" s="160"/>
      <c r="D558" s="160"/>
      <c r="E558" s="160"/>
      <c r="F558" s="160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</row>
    <row r="559" spans="1:33" ht="15.75" customHeight="1">
      <c r="A559" s="160"/>
      <c r="B559" s="160"/>
      <c r="C559" s="160"/>
      <c r="D559" s="160"/>
      <c r="E559" s="160"/>
      <c r="F559" s="160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</row>
    <row r="560" spans="1:33" ht="15.75" customHeight="1">
      <c r="A560" s="160"/>
      <c r="B560" s="160"/>
      <c r="C560" s="160"/>
      <c r="D560" s="160"/>
      <c r="E560" s="160"/>
      <c r="F560" s="160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</row>
    <row r="561" spans="1:33" ht="15.75" customHeight="1">
      <c r="A561" s="160"/>
      <c r="B561" s="160"/>
      <c r="C561" s="160"/>
      <c r="D561" s="160"/>
      <c r="E561" s="160"/>
      <c r="F561" s="160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</row>
    <row r="562" spans="1:33" ht="15.75" customHeight="1">
      <c r="A562" s="160"/>
      <c r="B562" s="160"/>
      <c r="C562" s="160"/>
      <c r="D562" s="160"/>
      <c r="E562" s="160"/>
      <c r="F562" s="160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</row>
    <row r="563" spans="1:33" ht="15.75" customHeight="1">
      <c r="A563" s="160"/>
      <c r="B563" s="160"/>
      <c r="C563" s="160"/>
      <c r="D563" s="160"/>
      <c r="E563" s="160"/>
      <c r="F563" s="160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</row>
    <row r="564" spans="1:33" ht="15.75" customHeight="1">
      <c r="A564" s="160"/>
      <c r="B564" s="160"/>
      <c r="C564" s="160"/>
      <c r="D564" s="160"/>
      <c r="E564" s="160"/>
      <c r="F564" s="160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</row>
    <row r="565" spans="1:33" ht="15.75" customHeight="1">
      <c r="A565" s="160"/>
      <c r="B565" s="160"/>
      <c r="C565" s="160"/>
      <c r="D565" s="160"/>
      <c r="E565" s="160"/>
      <c r="F565" s="160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</row>
    <row r="566" spans="1:33" ht="15.75" customHeight="1">
      <c r="A566" s="160"/>
      <c r="B566" s="160"/>
      <c r="C566" s="160"/>
      <c r="D566" s="160"/>
      <c r="E566" s="160"/>
      <c r="F566" s="160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</row>
    <row r="567" spans="1:33" ht="15.75" customHeight="1">
      <c r="A567" s="160"/>
      <c r="B567" s="160"/>
      <c r="C567" s="160"/>
      <c r="D567" s="160"/>
      <c r="E567" s="160"/>
      <c r="F567" s="160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</row>
    <row r="568" spans="1:33" ht="15.75" customHeight="1">
      <c r="A568" s="160"/>
      <c r="B568" s="160"/>
      <c r="C568" s="160"/>
      <c r="D568" s="160"/>
      <c r="E568" s="160"/>
      <c r="F568" s="160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</row>
    <row r="569" spans="1:33" ht="15.75" customHeight="1">
      <c r="A569" s="160"/>
      <c r="B569" s="160"/>
      <c r="C569" s="160"/>
      <c r="D569" s="160"/>
      <c r="E569" s="160"/>
      <c r="F569" s="160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</row>
    <row r="570" spans="1:33" ht="15.75" customHeight="1">
      <c r="A570" s="160"/>
      <c r="B570" s="160"/>
      <c r="C570" s="160"/>
      <c r="D570" s="160"/>
      <c r="E570" s="160"/>
      <c r="F570" s="160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</row>
    <row r="571" spans="1:33" ht="15.75" customHeight="1">
      <c r="A571" s="160"/>
      <c r="B571" s="160"/>
      <c r="C571" s="160"/>
      <c r="D571" s="160"/>
      <c r="E571" s="160"/>
      <c r="F571" s="160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</row>
    <row r="572" spans="1:33" ht="15.75" customHeight="1">
      <c r="A572" s="160"/>
      <c r="B572" s="160"/>
      <c r="C572" s="160"/>
      <c r="D572" s="160"/>
      <c r="E572" s="160"/>
      <c r="F572" s="160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</row>
    <row r="573" spans="1:33" ht="15.75" customHeight="1">
      <c r="A573" s="160"/>
      <c r="B573" s="160"/>
      <c r="C573" s="160"/>
      <c r="D573" s="160"/>
      <c r="E573" s="160"/>
      <c r="F573" s="160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</row>
    <row r="574" spans="1:33" ht="15.75" customHeight="1">
      <c r="A574" s="160"/>
      <c r="B574" s="160"/>
      <c r="C574" s="160"/>
      <c r="D574" s="160"/>
      <c r="E574" s="160"/>
      <c r="F574" s="160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</row>
    <row r="575" spans="1:33" ht="15.75" customHeight="1">
      <c r="A575" s="160"/>
      <c r="B575" s="160"/>
      <c r="C575" s="160"/>
      <c r="D575" s="160"/>
      <c r="E575" s="160"/>
      <c r="F575" s="160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</row>
    <row r="576" spans="1:33" ht="15.75" customHeight="1">
      <c r="A576" s="160"/>
      <c r="B576" s="160"/>
      <c r="C576" s="160"/>
      <c r="D576" s="160"/>
      <c r="E576" s="160"/>
      <c r="F576" s="160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</row>
    <row r="577" spans="1:33" ht="15.75" customHeight="1">
      <c r="A577" s="160"/>
      <c r="B577" s="160"/>
      <c r="C577" s="160"/>
      <c r="D577" s="160"/>
      <c r="E577" s="160"/>
      <c r="F577" s="160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</row>
    <row r="578" spans="1:33" ht="15.75" customHeight="1">
      <c r="A578" s="160"/>
      <c r="B578" s="160"/>
      <c r="C578" s="160"/>
      <c r="D578" s="160"/>
      <c r="E578" s="160"/>
      <c r="F578" s="160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</row>
    <row r="579" spans="1:33" ht="15.75" customHeight="1">
      <c r="A579" s="160"/>
      <c r="B579" s="160"/>
      <c r="C579" s="160"/>
      <c r="D579" s="160"/>
      <c r="E579" s="160"/>
      <c r="F579" s="160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</row>
    <row r="580" spans="1:33" ht="15.75" customHeight="1">
      <c r="A580" s="160"/>
      <c r="B580" s="160"/>
      <c r="C580" s="160"/>
      <c r="D580" s="160"/>
      <c r="E580" s="160"/>
      <c r="F580" s="160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</row>
    <row r="581" spans="1:33" ht="15.75" customHeight="1">
      <c r="A581" s="160"/>
      <c r="B581" s="160"/>
      <c r="C581" s="160"/>
      <c r="D581" s="160"/>
      <c r="E581" s="160"/>
      <c r="F581" s="160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</row>
    <row r="582" spans="1:33" ht="15.75" customHeight="1">
      <c r="A582" s="160"/>
      <c r="B582" s="160"/>
      <c r="C582" s="160"/>
      <c r="D582" s="160"/>
      <c r="E582" s="160"/>
      <c r="F582" s="160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</row>
    <row r="583" spans="1:33" ht="15.75" customHeight="1">
      <c r="A583" s="160"/>
      <c r="B583" s="160"/>
      <c r="C583" s="160"/>
      <c r="D583" s="160"/>
      <c r="E583" s="160"/>
      <c r="F583" s="160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</row>
    <row r="584" spans="1:33" ht="15.75" customHeight="1">
      <c r="A584" s="160"/>
      <c r="B584" s="160"/>
      <c r="C584" s="160"/>
      <c r="D584" s="160"/>
      <c r="E584" s="160"/>
      <c r="F584" s="160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</row>
    <row r="585" spans="1:33" ht="15.75" customHeight="1">
      <c r="A585" s="160"/>
      <c r="B585" s="160"/>
      <c r="C585" s="160"/>
      <c r="D585" s="160"/>
      <c r="E585" s="160"/>
      <c r="F585" s="160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</row>
    <row r="586" spans="1:33" ht="15.75" customHeight="1">
      <c r="A586" s="160"/>
      <c r="B586" s="160"/>
      <c r="C586" s="160"/>
      <c r="D586" s="160"/>
      <c r="E586" s="160"/>
      <c r="F586" s="160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</row>
    <row r="587" spans="1:33" ht="15.75" customHeight="1">
      <c r="A587" s="160"/>
      <c r="B587" s="160"/>
      <c r="C587" s="160"/>
      <c r="D587" s="160"/>
      <c r="E587" s="160"/>
      <c r="F587" s="160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</row>
    <row r="588" spans="1:33" ht="15.75" customHeight="1">
      <c r="A588" s="160"/>
      <c r="B588" s="160"/>
      <c r="C588" s="160"/>
      <c r="D588" s="160"/>
      <c r="E588" s="160"/>
      <c r="F588" s="160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</row>
    <row r="589" spans="1:33" ht="15.75" customHeight="1">
      <c r="A589" s="160"/>
      <c r="B589" s="160"/>
      <c r="C589" s="160"/>
      <c r="D589" s="160"/>
      <c r="E589" s="160"/>
      <c r="F589" s="160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</row>
    <row r="590" spans="1:33" ht="15.75" customHeight="1">
      <c r="A590" s="160"/>
      <c r="B590" s="160"/>
      <c r="C590" s="160"/>
      <c r="D590" s="160"/>
      <c r="E590" s="160"/>
      <c r="F590" s="160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</row>
    <row r="591" spans="1:33" ht="15.75" customHeight="1">
      <c r="A591" s="160"/>
      <c r="B591" s="160"/>
      <c r="C591" s="160"/>
      <c r="D591" s="160"/>
      <c r="E591" s="160"/>
      <c r="F591" s="160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</row>
    <row r="592" spans="1:33" ht="15.75" customHeight="1">
      <c r="A592" s="160"/>
      <c r="B592" s="160"/>
      <c r="C592" s="160"/>
      <c r="D592" s="160"/>
      <c r="E592" s="160"/>
      <c r="F592" s="160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</row>
    <row r="593" spans="1:33" ht="15.75" customHeight="1">
      <c r="A593" s="160"/>
      <c r="B593" s="160"/>
      <c r="C593" s="160"/>
      <c r="D593" s="160"/>
      <c r="E593" s="160"/>
      <c r="F593" s="160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</row>
    <row r="594" spans="1:33" ht="15.75" customHeight="1">
      <c r="A594" s="160"/>
      <c r="B594" s="160"/>
      <c r="C594" s="160"/>
      <c r="D594" s="160"/>
      <c r="E594" s="160"/>
      <c r="F594" s="160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</row>
    <row r="595" spans="1:33" ht="15.75" customHeight="1">
      <c r="A595" s="160"/>
      <c r="B595" s="160"/>
      <c r="C595" s="160"/>
      <c r="D595" s="160"/>
      <c r="E595" s="160"/>
      <c r="F595" s="160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</row>
    <row r="596" spans="1:33" ht="15.75" customHeight="1">
      <c r="A596" s="160"/>
      <c r="B596" s="160"/>
      <c r="C596" s="160"/>
      <c r="D596" s="160"/>
      <c r="E596" s="160"/>
      <c r="F596" s="160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</row>
    <row r="597" spans="1:33" ht="15.75" customHeight="1">
      <c r="A597" s="160"/>
      <c r="B597" s="160"/>
      <c r="C597" s="160"/>
      <c r="D597" s="160"/>
      <c r="E597" s="160"/>
      <c r="F597" s="160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</row>
    <row r="598" spans="1:33" ht="15.75" customHeight="1">
      <c r="A598" s="160"/>
      <c r="B598" s="160"/>
      <c r="C598" s="160"/>
      <c r="D598" s="160"/>
      <c r="E598" s="160"/>
      <c r="F598" s="160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</row>
    <row r="599" spans="1:33" ht="15.75" customHeight="1">
      <c r="A599" s="160"/>
      <c r="B599" s="160"/>
      <c r="C599" s="160"/>
      <c r="D599" s="160"/>
      <c r="E599" s="160"/>
      <c r="F599" s="160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</row>
    <row r="600" spans="1:33" ht="15.75" customHeight="1">
      <c r="A600" s="160"/>
      <c r="B600" s="160"/>
      <c r="C600" s="160"/>
      <c r="D600" s="160"/>
      <c r="E600" s="160"/>
      <c r="F600" s="160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</row>
    <row r="601" spans="1:33" ht="15.75" customHeight="1">
      <c r="A601" s="160"/>
      <c r="B601" s="160"/>
      <c r="C601" s="160"/>
      <c r="D601" s="160"/>
      <c r="E601" s="160"/>
      <c r="F601" s="160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</row>
    <row r="602" spans="1:33" ht="15.75" customHeight="1">
      <c r="A602" s="160"/>
      <c r="B602" s="160"/>
      <c r="C602" s="160"/>
      <c r="D602" s="160"/>
      <c r="E602" s="160"/>
      <c r="F602" s="160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</row>
    <row r="603" spans="1:33" ht="15.75" customHeight="1">
      <c r="A603" s="160"/>
      <c r="B603" s="160"/>
      <c r="C603" s="160"/>
      <c r="D603" s="160"/>
      <c r="E603" s="160"/>
      <c r="F603" s="160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</row>
    <row r="604" spans="1:33" ht="15.75" customHeight="1">
      <c r="A604" s="160"/>
      <c r="B604" s="160"/>
      <c r="C604" s="160"/>
      <c r="D604" s="160"/>
      <c r="E604" s="160"/>
      <c r="F604" s="160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</row>
    <row r="605" spans="1:33" ht="15.75" customHeight="1">
      <c r="A605" s="160"/>
      <c r="B605" s="160"/>
      <c r="C605" s="160"/>
      <c r="D605" s="160"/>
      <c r="E605" s="160"/>
      <c r="F605" s="160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</row>
    <row r="606" spans="1:33" ht="15.75" customHeight="1">
      <c r="A606" s="160"/>
      <c r="B606" s="160"/>
      <c r="C606" s="160"/>
      <c r="D606" s="160"/>
      <c r="E606" s="160"/>
      <c r="F606" s="160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</row>
    <row r="607" spans="1:33" ht="15.75" customHeight="1">
      <c r="A607" s="160"/>
      <c r="B607" s="160"/>
      <c r="C607" s="160"/>
      <c r="D607" s="160"/>
      <c r="E607" s="160"/>
      <c r="F607" s="160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</row>
    <row r="608" spans="1:33" ht="15.75" customHeight="1">
      <c r="A608" s="160"/>
      <c r="B608" s="160"/>
      <c r="C608" s="160"/>
      <c r="D608" s="160"/>
      <c r="E608" s="160"/>
      <c r="F608" s="160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</row>
    <row r="609" spans="1:33" ht="15.75" customHeight="1">
      <c r="A609" s="160"/>
      <c r="B609" s="160"/>
      <c r="C609" s="160"/>
      <c r="D609" s="160"/>
      <c r="E609" s="160"/>
      <c r="F609" s="160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</row>
    <row r="610" spans="1:33" ht="15.75" customHeight="1">
      <c r="A610" s="160"/>
      <c r="B610" s="160"/>
      <c r="C610" s="160"/>
      <c r="D610" s="160"/>
      <c r="E610" s="160"/>
      <c r="F610" s="160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</row>
    <row r="611" spans="1:33" ht="15.75" customHeight="1">
      <c r="A611" s="160"/>
      <c r="B611" s="160"/>
      <c r="C611" s="160"/>
      <c r="D611" s="160"/>
      <c r="E611" s="160"/>
      <c r="F611" s="160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</row>
    <row r="612" spans="1:33" ht="15.75" customHeight="1">
      <c r="A612" s="160"/>
      <c r="B612" s="160"/>
      <c r="C612" s="160"/>
      <c r="D612" s="160"/>
      <c r="E612" s="160"/>
      <c r="F612" s="160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</row>
    <row r="613" spans="1:33" ht="15.75" customHeight="1">
      <c r="A613" s="160"/>
      <c r="B613" s="160"/>
      <c r="C613" s="160"/>
      <c r="D613" s="160"/>
      <c r="E613" s="160"/>
      <c r="F613" s="160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</row>
    <row r="614" spans="1:33" ht="15.75" customHeight="1">
      <c r="A614" s="160"/>
      <c r="B614" s="160"/>
      <c r="C614" s="160"/>
      <c r="D614" s="160"/>
      <c r="E614" s="160"/>
      <c r="F614" s="160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</row>
    <row r="615" spans="1:33" ht="15.75" customHeight="1">
      <c r="A615" s="160"/>
      <c r="B615" s="160"/>
      <c r="C615" s="160"/>
      <c r="D615" s="160"/>
      <c r="E615" s="160"/>
      <c r="F615" s="160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</row>
    <row r="616" spans="1:33" ht="15.75" customHeight="1">
      <c r="A616" s="160"/>
      <c r="B616" s="160"/>
      <c r="C616" s="160"/>
      <c r="D616" s="160"/>
      <c r="E616" s="160"/>
      <c r="F616" s="160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</row>
    <row r="617" spans="1:33" ht="15.75" customHeight="1">
      <c r="A617" s="160"/>
      <c r="B617" s="160"/>
      <c r="C617" s="160"/>
      <c r="D617" s="160"/>
      <c r="E617" s="160"/>
      <c r="F617" s="160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</row>
    <row r="618" spans="1:33" ht="15.75" customHeight="1">
      <c r="A618" s="160"/>
      <c r="B618" s="160"/>
      <c r="C618" s="160"/>
      <c r="D618" s="160"/>
      <c r="E618" s="160"/>
      <c r="F618" s="160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</row>
    <row r="619" spans="1:33" ht="15.75" customHeight="1">
      <c r="A619" s="160"/>
      <c r="B619" s="160"/>
      <c r="C619" s="160"/>
      <c r="D619" s="160"/>
      <c r="E619" s="160"/>
      <c r="F619" s="160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</row>
    <row r="620" spans="1:33" ht="15.75" customHeight="1">
      <c r="A620" s="160"/>
      <c r="B620" s="160"/>
      <c r="C620" s="160"/>
      <c r="D620" s="160"/>
      <c r="E620" s="160"/>
      <c r="F620" s="160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</row>
    <row r="621" spans="1:33" ht="15.75" customHeight="1">
      <c r="A621" s="160"/>
      <c r="B621" s="160"/>
      <c r="C621" s="160"/>
      <c r="D621" s="160"/>
      <c r="E621" s="160"/>
      <c r="F621" s="160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</row>
    <row r="622" spans="1:33" ht="15.75" customHeight="1">
      <c r="A622" s="160"/>
      <c r="B622" s="160"/>
      <c r="C622" s="160"/>
      <c r="D622" s="160"/>
      <c r="E622" s="160"/>
      <c r="F622" s="160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</row>
    <row r="623" spans="1:33" ht="15.75" customHeight="1">
      <c r="A623" s="160"/>
      <c r="B623" s="160"/>
      <c r="C623" s="160"/>
      <c r="D623" s="160"/>
      <c r="E623" s="160"/>
      <c r="F623" s="160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</row>
    <row r="624" spans="1:33" ht="15.75" customHeight="1">
      <c r="A624" s="160"/>
      <c r="B624" s="160"/>
      <c r="C624" s="160"/>
      <c r="D624" s="160"/>
      <c r="E624" s="160"/>
      <c r="F624" s="160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</row>
    <row r="625" spans="1:33" ht="15.75" customHeight="1">
      <c r="A625" s="160"/>
      <c r="B625" s="160"/>
      <c r="C625" s="160"/>
      <c r="D625" s="160"/>
      <c r="E625" s="160"/>
      <c r="F625" s="160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</row>
    <row r="626" spans="1:33" ht="15.75" customHeight="1">
      <c r="A626" s="160"/>
      <c r="B626" s="160"/>
      <c r="C626" s="160"/>
      <c r="D626" s="160"/>
      <c r="E626" s="160"/>
      <c r="F626" s="160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</row>
    <row r="627" spans="1:33" ht="15.75" customHeight="1">
      <c r="A627" s="160"/>
      <c r="B627" s="160"/>
      <c r="C627" s="160"/>
      <c r="D627" s="160"/>
      <c r="E627" s="160"/>
      <c r="F627" s="160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</row>
    <row r="628" spans="1:33" ht="15.75" customHeight="1">
      <c r="A628" s="160"/>
      <c r="B628" s="160"/>
      <c r="C628" s="160"/>
      <c r="D628" s="160"/>
      <c r="E628" s="160"/>
      <c r="F628" s="160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</row>
    <row r="629" spans="1:33" ht="15.75" customHeight="1">
      <c r="A629" s="160"/>
      <c r="B629" s="160"/>
      <c r="C629" s="160"/>
      <c r="D629" s="160"/>
      <c r="E629" s="160"/>
      <c r="F629" s="160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</row>
    <row r="630" spans="1:33" ht="15.75" customHeight="1">
      <c r="A630" s="160"/>
      <c r="B630" s="160"/>
      <c r="C630" s="160"/>
      <c r="D630" s="160"/>
      <c r="E630" s="160"/>
      <c r="F630" s="160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</row>
    <row r="631" spans="1:33" ht="15.75" customHeight="1">
      <c r="A631" s="160"/>
      <c r="B631" s="160"/>
      <c r="C631" s="160"/>
      <c r="D631" s="160"/>
      <c r="E631" s="160"/>
      <c r="F631" s="160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</row>
    <row r="632" spans="1:33" ht="15.75" customHeight="1">
      <c r="A632" s="160"/>
      <c r="B632" s="160"/>
      <c r="C632" s="160"/>
      <c r="D632" s="160"/>
      <c r="E632" s="160"/>
      <c r="F632" s="160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</row>
    <row r="633" spans="1:33" ht="15.75" customHeight="1">
      <c r="A633" s="160"/>
      <c r="B633" s="160"/>
      <c r="C633" s="160"/>
      <c r="D633" s="160"/>
      <c r="E633" s="160"/>
      <c r="F633" s="160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</row>
    <row r="634" spans="1:33" ht="15.75" customHeight="1">
      <c r="A634" s="160"/>
      <c r="B634" s="160"/>
      <c r="C634" s="160"/>
      <c r="D634" s="160"/>
      <c r="E634" s="160"/>
      <c r="F634" s="160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</row>
    <row r="635" spans="1:33" ht="15.75" customHeight="1">
      <c r="A635" s="160"/>
      <c r="B635" s="160"/>
      <c r="C635" s="160"/>
      <c r="D635" s="160"/>
      <c r="E635" s="160"/>
      <c r="F635" s="160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</row>
    <row r="636" spans="1:33" ht="15.75" customHeight="1">
      <c r="A636" s="160"/>
      <c r="B636" s="160"/>
      <c r="C636" s="160"/>
      <c r="D636" s="160"/>
      <c r="E636" s="160"/>
      <c r="F636" s="160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</row>
    <row r="637" spans="1:33" ht="15.75" customHeight="1">
      <c r="A637" s="160"/>
      <c r="B637" s="160"/>
      <c r="C637" s="160"/>
      <c r="D637" s="160"/>
      <c r="E637" s="160"/>
      <c r="F637" s="160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</row>
    <row r="638" spans="1:33" ht="15.75" customHeight="1">
      <c r="A638" s="160"/>
      <c r="B638" s="160"/>
      <c r="C638" s="160"/>
      <c r="D638" s="160"/>
      <c r="E638" s="160"/>
      <c r="F638" s="160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</row>
    <row r="639" spans="1:33" ht="15.75" customHeight="1">
      <c r="A639" s="160"/>
      <c r="B639" s="160"/>
      <c r="C639" s="160"/>
      <c r="D639" s="160"/>
      <c r="E639" s="160"/>
      <c r="F639" s="160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</row>
    <row r="640" spans="1:33" ht="15.75" customHeight="1">
      <c r="A640" s="160"/>
      <c r="B640" s="160"/>
      <c r="C640" s="160"/>
      <c r="D640" s="160"/>
      <c r="E640" s="160"/>
      <c r="F640" s="160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</row>
    <row r="641" spans="1:33" ht="15.75" customHeight="1">
      <c r="A641" s="160"/>
      <c r="B641" s="160"/>
      <c r="C641" s="160"/>
      <c r="D641" s="160"/>
      <c r="E641" s="160"/>
      <c r="F641" s="160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</row>
    <row r="642" spans="1:33" ht="15.75" customHeight="1">
      <c r="A642" s="160"/>
      <c r="B642" s="160"/>
      <c r="C642" s="160"/>
      <c r="D642" s="160"/>
      <c r="E642" s="160"/>
      <c r="F642" s="160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</row>
    <row r="643" spans="1:33" ht="15.75" customHeight="1">
      <c r="A643" s="160"/>
      <c r="B643" s="160"/>
      <c r="C643" s="160"/>
      <c r="D643" s="160"/>
      <c r="E643" s="160"/>
      <c r="F643" s="160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</row>
    <row r="644" spans="1:33" ht="15.75" customHeight="1">
      <c r="A644" s="160"/>
      <c r="B644" s="160"/>
      <c r="C644" s="160"/>
      <c r="D644" s="160"/>
      <c r="E644" s="160"/>
      <c r="F644" s="160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</row>
    <row r="645" spans="1:33" ht="15.75" customHeight="1">
      <c r="A645" s="160"/>
      <c r="B645" s="160"/>
      <c r="C645" s="160"/>
      <c r="D645" s="160"/>
      <c r="E645" s="160"/>
      <c r="F645" s="160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</row>
    <row r="646" spans="1:33" ht="15.75" customHeight="1">
      <c r="A646" s="160"/>
      <c r="B646" s="160"/>
      <c r="C646" s="160"/>
      <c r="D646" s="160"/>
      <c r="E646" s="160"/>
      <c r="F646" s="160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</row>
    <row r="647" spans="1:33" ht="15.75" customHeight="1">
      <c r="A647" s="160"/>
      <c r="B647" s="160"/>
      <c r="C647" s="160"/>
      <c r="D647" s="160"/>
      <c r="E647" s="160"/>
      <c r="F647" s="160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</row>
    <row r="648" spans="1:33" ht="15.75" customHeight="1">
      <c r="A648" s="160"/>
      <c r="B648" s="160"/>
      <c r="C648" s="160"/>
      <c r="D648" s="160"/>
      <c r="E648" s="160"/>
      <c r="F648" s="160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</row>
    <row r="649" spans="1:33" ht="15.75" customHeight="1">
      <c r="A649" s="160"/>
      <c r="B649" s="160"/>
      <c r="C649" s="160"/>
      <c r="D649" s="160"/>
      <c r="E649" s="160"/>
      <c r="F649" s="160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</row>
    <row r="650" spans="1:33" ht="15.75" customHeight="1">
      <c r="A650" s="160"/>
      <c r="B650" s="160"/>
      <c r="C650" s="160"/>
      <c r="D650" s="160"/>
      <c r="E650" s="160"/>
      <c r="F650" s="160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</row>
    <row r="651" spans="1:33" ht="15.75" customHeight="1">
      <c r="A651" s="160"/>
      <c r="B651" s="160"/>
      <c r="C651" s="160"/>
      <c r="D651" s="160"/>
      <c r="E651" s="160"/>
      <c r="F651" s="160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</row>
    <row r="652" spans="1:33" ht="15.75" customHeight="1">
      <c r="A652" s="160"/>
      <c r="B652" s="160"/>
      <c r="C652" s="160"/>
      <c r="D652" s="160"/>
      <c r="E652" s="160"/>
      <c r="F652" s="160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</row>
    <row r="653" spans="1:33" ht="15.75" customHeight="1">
      <c r="A653" s="160"/>
      <c r="B653" s="160"/>
      <c r="C653" s="160"/>
      <c r="D653" s="160"/>
      <c r="E653" s="160"/>
      <c r="F653" s="160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</row>
    <row r="654" spans="1:33" ht="15.75" customHeight="1">
      <c r="A654" s="160"/>
      <c r="B654" s="160"/>
      <c r="C654" s="160"/>
      <c r="D654" s="160"/>
      <c r="E654" s="160"/>
      <c r="F654" s="160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</row>
    <row r="655" spans="1:33" ht="15.75" customHeight="1">
      <c r="A655" s="160"/>
      <c r="B655" s="160"/>
      <c r="C655" s="160"/>
      <c r="D655" s="160"/>
      <c r="E655" s="160"/>
      <c r="F655" s="160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</row>
    <row r="656" spans="1:33" ht="15.75" customHeight="1">
      <c r="A656" s="160"/>
      <c r="B656" s="160"/>
      <c r="C656" s="160"/>
      <c r="D656" s="160"/>
      <c r="E656" s="160"/>
      <c r="F656" s="160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</row>
    <row r="657" spans="1:33" ht="15.75" customHeight="1">
      <c r="A657" s="160"/>
      <c r="B657" s="160"/>
      <c r="C657" s="160"/>
      <c r="D657" s="160"/>
      <c r="E657" s="160"/>
      <c r="F657" s="160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</row>
    <row r="658" spans="1:33" ht="15.75" customHeight="1">
      <c r="A658" s="160"/>
      <c r="B658" s="160"/>
      <c r="C658" s="160"/>
      <c r="D658" s="160"/>
      <c r="E658" s="160"/>
      <c r="F658" s="160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</row>
    <row r="659" spans="1:33" ht="15.75" customHeight="1">
      <c r="A659" s="160"/>
      <c r="B659" s="160"/>
      <c r="C659" s="160"/>
      <c r="D659" s="160"/>
      <c r="E659" s="160"/>
      <c r="F659" s="160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</row>
    <row r="660" spans="1:33" ht="15.75" customHeight="1">
      <c r="A660" s="160"/>
      <c r="B660" s="160"/>
      <c r="C660" s="160"/>
      <c r="D660" s="160"/>
      <c r="E660" s="160"/>
      <c r="F660" s="160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</row>
    <row r="661" spans="1:33" ht="15.75" customHeight="1">
      <c r="A661" s="160"/>
      <c r="B661" s="160"/>
      <c r="C661" s="160"/>
      <c r="D661" s="160"/>
      <c r="E661" s="160"/>
      <c r="F661" s="160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</row>
    <row r="662" spans="1:33" ht="15.75" customHeight="1">
      <c r="A662" s="160"/>
      <c r="B662" s="160"/>
      <c r="C662" s="160"/>
      <c r="D662" s="160"/>
      <c r="E662" s="160"/>
      <c r="F662" s="160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</row>
    <row r="663" spans="1:33" ht="15.75" customHeight="1">
      <c r="A663" s="160"/>
      <c r="B663" s="160"/>
      <c r="C663" s="160"/>
      <c r="D663" s="160"/>
      <c r="E663" s="160"/>
      <c r="F663" s="160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</row>
    <row r="664" spans="1:33" ht="15.75" customHeight="1">
      <c r="A664" s="160"/>
      <c r="B664" s="160"/>
      <c r="C664" s="160"/>
      <c r="D664" s="160"/>
      <c r="E664" s="160"/>
      <c r="F664" s="160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</row>
    <row r="665" spans="1:33" ht="15.75" customHeight="1">
      <c r="A665" s="160"/>
      <c r="B665" s="160"/>
      <c r="C665" s="160"/>
      <c r="D665" s="160"/>
      <c r="E665" s="160"/>
      <c r="F665" s="160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</row>
    <row r="666" spans="1:33" ht="15.75" customHeight="1">
      <c r="A666" s="160"/>
      <c r="B666" s="160"/>
      <c r="C666" s="160"/>
      <c r="D666" s="160"/>
      <c r="E666" s="160"/>
      <c r="F666" s="160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</row>
    <row r="667" spans="1:33" ht="15.75" customHeight="1">
      <c r="A667" s="160"/>
      <c r="B667" s="160"/>
      <c r="C667" s="160"/>
      <c r="D667" s="160"/>
      <c r="E667" s="160"/>
      <c r="F667" s="160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</row>
    <row r="668" spans="1:33" ht="15.75" customHeight="1">
      <c r="A668" s="160"/>
      <c r="B668" s="160"/>
      <c r="C668" s="160"/>
      <c r="D668" s="160"/>
      <c r="E668" s="160"/>
      <c r="F668" s="160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</row>
    <row r="669" spans="1:33" ht="15.75" customHeight="1">
      <c r="A669" s="160"/>
      <c r="B669" s="160"/>
      <c r="C669" s="160"/>
      <c r="D669" s="160"/>
      <c r="E669" s="160"/>
      <c r="F669" s="160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</row>
    <row r="670" spans="1:33" ht="15.75" customHeight="1">
      <c r="A670" s="160"/>
      <c r="B670" s="160"/>
      <c r="C670" s="160"/>
      <c r="D670" s="160"/>
      <c r="E670" s="160"/>
      <c r="F670" s="160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</row>
    <row r="671" spans="1:33" ht="15.75" customHeight="1">
      <c r="A671" s="160"/>
      <c r="B671" s="160"/>
      <c r="C671" s="160"/>
      <c r="D671" s="160"/>
      <c r="E671" s="160"/>
      <c r="F671" s="160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</row>
    <row r="672" spans="1:33" ht="15.75" customHeight="1">
      <c r="A672" s="160"/>
      <c r="B672" s="160"/>
      <c r="C672" s="160"/>
      <c r="D672" s="160"/>
      <c r="E672" s="160"/>
      <c r="F672" s="160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</row>
    <row r="673" spans="1:33" ht="15.75" customHeight="1">
      <c r="A673" s="160"/>
      <c r="B673" s="160"/>
      <c r="C673" s="160"/>
      <c r="D673" s="160"/>
      <c r="E673" s="160"/>
      <c r="F673" s="160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</row>
    <row r="674" spans="1:33" ht="15.75" customHeight="1">
      <c r="A674" s="160"/>
      <c r="B674" s="160"/>
      <c r="C674" s="160"/>
      <c r="D674" s="160"/>
      <c r="E674" s="160"/>
      <c r="F674" s="160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</row>
    <row r="675" spans="1:33" ht="15.75" customHeight="1">
      <c r="A675" s="160"/>
      <c r="B675" s="160"/>
      <c r="C675" s="160"/>
      <c r="D675" s="160"/>
      <c r="E675" s="160"/>
      <c r="F675" s="160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</row>
    <row r="676" spans="1:33" ht="15.75" customHeight="1">
      <c r="A676" s="160"/>
      <c r="B676" s="160"/>
      <c r="C676" s="160"/>
      <c r="D676" s="160"/>
      <c r="E676" s="160"/>
      <c r="F676" s="160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</row>
    <row r="677" spans="1:33" ht="15.75" customHeight="1">
      <c r="A677" s="160"/>
      <c r="B677" s="160"/>
      <c r="C677" s="160"/>
      <c r="D677" s="160"/>
      <c r="E677" s="160"/>
      <c r="F677" s="160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</row>
    <row r="678" spans="1:33" ht="15.75" customHeight="1">
      <c r="A678" s="160"/>
      <c r="B678" s="160"/>
      <c r="C678" s="160"/>
      <c r="D678" s="160"/>
      <c r="E678" s="160"/>
      <c r="F678" s="160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</row>
    <row r="679" spans="1:33" ht="15.75" customHeight="1">
      <c r="A679" s="160"/>
      <c r="B679" s="160"/>
      <c r="C679" s="160"/>
      <c r="D679" s="160"/>
      <c r="E679" s="160"/>
      <c r="F679" s="160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</row>
    <row r="680" spans="1:33" ht="15.75" customHeight="1">
      <c r="A680" s="160"/>
      <c r="B680" s="160"/>
      <c r="C680" s="160"/>
      <c r="D680" s="160"/>
      <c r="E680" s="160"/>
      <c r="F680" s="160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</row>
    <row r="681" spans="1:33" ht="15.75" customHeight="1">
      <c r="A681" s="160"/>
      <c r="B681" s="160"/>
      <c r="C681" s="160"/>
      <c r="D681" s="160"/>
      <c r="E681" s="160"/>
      <c r="F681" s="160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</row>
    <row r="682" spans="1:33" ht="15.75" customHeight="1">
      <c r="A682" s="160"/>
      <c r="B682" s="160"/>
      <c r="C682" s="160"/>
      <c r="D682" s="160"/>
      <c r="E682" s="160"/>
      <c r="F682" s="160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</row>
    <row r="683" spans="1:33" ht="15.75" customHeight="1">
      <c r="A683" s="160"/>
      <c r="B683" s="160"/>
      <c r="C683" s="160"/>
      <c r="D683" s="160"/>
      <c r="E683" s="160"/>
      <c r="F683" s="160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</row>
    <row r="684" spans="1:33" ht="15.75" customHeight="1">
      <c r="A684" s="160"/>
      <c r="B684" s="160"/>
      <c r="C684" s="160"/>
      <c r="D684" s="160"/>
      <c r="E684" s="160"/>
      <c r="F684" s="160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</row>
    <row r="685" spans="1:33" ht="15.75" customHeight="1">
      <c r="A685" s="160"/>
      <c r="B685" s="160"/>
      <c r="C685" s="160"/>
      <c r="D685" s="160"/>
      <c r="E685" s="160"/>
      <c r="F685" s="160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</row>
    <row r="686" spans="1:33" ht="15.75" customHeight="1">
      <c r="A686" s="160"/>
      <c r="B686" s="160"/>
      <c r="C686" s="160"/>
      <c r="D686" s="160"/>
      <c r="E686" s="160"/>
      <c r="F686" s="160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</row>
    <row r="687" spans="1:33" ht="15.75" customHeight="1">
      <c r="A687" s="160"/>
      <c r="B687" s="160"/>
      <c r="C687" s="160"/>
      <c r="D687" s="160"/>
      <c r="E687" s="160"/>
      <c r="F687" s="160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</row>
    <row r="688" spans="1:33" ht="15.75" customHeight="1">
      <c r="A688" s="160"/>
      <c r="B688" s="160"/>
      <c r="C688" s="160"/>
      <c r="D688" s="160"/>
      <c r="E688" s="160"/>
      <c r="F688" s="160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</row>
    <row r="689" spans="1:33" ht="15.75" customHeight="1">
      <c r="A689" s="160"/>
      <c r="B689" s="160"/>
      <c r="C689" s="160"/>
      <c r="D689" s="160"/>
      <c r="E689" s="160"/>
      <c r="F689" s="160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</row>
    <row r="690" spans="1:33" ht="15.75" customHeight="1">
      <c r="A690" s="160"/>
      <c r="B690" s="160"/>
      <c r="C690" s="160"/>
      <c r="D690" s="160"/>
      <c r="E690" s="160"/>
      <c r="F690" s="160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</row>
    <row r="691" spans="1:33" ht="15.75" customHeight="1">
      <c r="A691" s="160"/>
      <c r="B691" s="160"/>
      <c r="C691" s="160"/>
      <c r="D691" s="160"/>
      <c r="E691" s="160"/>
      <c r="F691" s="160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</row>
    <row r="692" spans="1:33" ht="15.75" customHeight="1">
      <c r="A692" s="160"/>
      <c r="B692" s="160"/>
      <c r="C692" s="160"/>
      <c r="D692" s="160"/>
      <c r="E692" s="160"/>
      <c r="F692" s="160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</row>
    <row r="693" spans="1:33" ht="15.75" customHeight="1">
      <c r="A693" s="160"/>
      <c r="B693" s="160"/>
      <c r="C693" s="160"/>
      <c r="D693" s="160"/>
      <c r="E693" s="160"/>
      <c r="F693" s="160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</row>
    <row r="694" spans="1:33" ht="15.75" customHeight="1">
      <c r="A694" s="160"/>
      <c r="B694" s="160"/>
      <c r="C694" s="160"/>
      <c r="D694" s="160"/>
      <c r="E694" s="160"/>
      <c r="F694" s="160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</row>
    <row r="695" spans="1:33" ht="15.75" customHeight="1">
      <c r="A695" s="160"/>
      <c r="B695" s="160"/>
      <c r="C695" s="160"/>
      <c r="D695" s="160"/>
      <c r="E695" s="160"/>
      <c r="F695" s="160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</row>
    <row r="696" spans="1:33" ht="15.75" customHeight="1">
      <c r="A696" s="160"/>
      <c r="B696" s="160"/>
      <c r="C696" s="160"/>
      <c r="D696" s="160"/>
      <c r="E696" s="160"/>
      <c r="F696" s="160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</row>
    <row r="697" spans="1:33" ht="15.75" customHeight="1">
      <c r="A697" s="160"/>
      <c r="B697" s="160"/>
      <c r="C697" s="160"/>
      <c r="D697" s="160"/>
      <c r="E697" s="160"/>
      <c r="F697" s="160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</row>
    <row r="698" spans="1:33" ht="15.75" customHeight="1">
      <c r="A698" s="160"/>
      <c r="B698" s="160"/>
      <c r="C698" s="160"/>
      <c r="D698" s="160"/>
      <c r="E698" s="160"/>
      <c r="F698" s="160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</row>
    <row r="699" spans="1:33" ht="15.75" customHeight="1">
      <c r="A699" s="160"/>
      <c r="B699" s="160"/>
      <c r="C699" s="160"/>
      <c r="D699" s="160"/>
      <c r="E699" s="160"/>
      <c r="F699" s="160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</row>
    <row r="700" spans="1:33" ht="15.75" customHeight="1">
      <c r="A700" s="160"/>
      <c r="B700" s="160"/>
      <c r="C700" s="160"/>
      <c r="D700" s="160"/>
      <c r="E700" s="160"/>
      <c r="F700" s="160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</row>
    <row r="701" spans="1:33" ht="15.75" customHeight="1">
      <c r="A701" s="160"/>
      <c r="B701" s="160"/>
      <c r="C701" s="160"/>
      <c r="D701" s="160"/>
      <c r="E701" s="160"/>
      <c r="F701" s="160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</row>
    <row r="702" spans="1:33" ht="15.75" customHeight="1">
      <c r="A702" s="160"/>
      <c r="B702" s="160"/>
      <c r="C702" s="160"/>
      <c r="D702" s="160"/>
      <c r="E702" s="160"/>
      <c r="F702" s="160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</row>
    <row r="703" spans="1:33" ht="15.75" customHeight="1">
      <c r="A703" s="160"/>
      <c r="B703" s="160"/>
      <c r="C703" s="160"/>
      <c r="D703" s="160"/>
      <c r="E703" s="160"/>
      <c r="F703" s="160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</row>
    <row r="704" spans="1:33" ht="15.75" customHeight="1">
      <c r="A704" s="160"/>
      <c r="B704" s="160"/>
      <c r="C704" s="160"/>
      <c r="D704" s="160"/>
      <c r="E704" s="160"/>
      <c r="F704" s="160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</row>
    <row r="705" spans="1:33" ht="15.75" customHeight="1">
      <c r="A705" s="160"/>
      <c r="B705" s="160"/>
      <c r="C705" s="160"/>
      <c r="D705" s="160"/>
      <c r="E705" s="160"/>
      <c r="F705" s="160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</row>
    <row r="706" spans="1:33" ht="15.75" customHeight="1">
      <c r="A706" s="160"/>
      <c r="B706" s="160"/>
      <c r="C706" s="160"/>
      <c r="D706" s="160"/>
      <c r="E706" s="160"/>
      <c r="F706" s="160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</row>
    <row r="707" spans="1:33" ht="15.75" customHeight="1">
      <c r="A707" s="160"/>
      <c r="B707" s="160"/>
      <c r="C707" s="160"/>
      <c r="D707" s="160"/>
      <c r="E707" s="160"/>
      <c r="F707" s="160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</row>
    <row r="708" spans="1:33" ht="15.75" customHeight="1">
      <c r="A708" s="160"/>
      <c r="B708" s="160"/>
      <c r="C708" s="160"/>
      <c r="D708" s="160"/>
      <c r="E708" s="160"/>
      <c r="F708" s="160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</row>
    <row r="709" spans="1:33" ht="15.75" customHeight="1">
      <c r="A709" s="160"/>
      <c r="B709" s="160"/>
      <c r="C709" s="160"/>
      <c r="D709" s="160"/>
      <c r="E709" s="160"/>
      <c r="F709" s="160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</row>
    <row r="710" spans="1:33" ht="15.75" customHeight="1">
      <c r="A710" s="160"/>
      <c r="B710" s="160"/>
      <c r="C710" s="160"/>
      <c r="D710" s="160"/>
      <c r="E710" s="160"/>
      <c r="F710" s="160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</row>
    <row r="711" spans="1:33" ht="15.75" customHeight="1">
      <c r="A711" s="160"/>
      <c r="B711" s="160"/>
      <c r="C711" s="160"/>
      <c r="D711" s="160"/>
      <c r="E711" s="160"/>
      <c r="F711" s="160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</row>
    <row r="712" spans="1:33" ht="15.75" customHeight="1">
      <c r="A712" s="160"/>
      <c r="B712" s="160"/>
      <c r="C712" s="160"/>
      <c r="D712" s="160"/>
      <c r="E712" s="160"/>
      <c r="F712" s="160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</row>
    <row r="713" spans="1:33" ht="15.75" customHeight="1">
      <c r="A713" s="160"/>
      <c r="B713" s="160"/>
      <c r="C713" s="160"/>
      <c r="D713" s="160"/>
      <c r="E713" s="160"/>
      <c r="F713" s="160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</row>
    <row r="714" spans="1:33" ht="15.75" customHeight="1">
      <c r="A714" s="160"/>
      <c r="B714" s="160"/>
      <c r="C714" s="160"/>
      <c r="D714" s="160"/>
      <c r="E714" s="160"/>
      <c r="F714" s="160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</row>
    <row r="715" spans="1:33" ht="15.75" customHeight="1">
      <c r="A715" s="160"/>
      <c r="B715" s="160"/>
      <c r="C715" s="160"/>
      <c r="D715" s="160"/>
      <c r="E715" s="160"/>
      <c r="F715" s="160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</row>
    <row r="716" spans="1:33" ht="15.75" customHeight="1">
      <c r="A716" s="160"/>
      <c r="B716" s="160"/>
      <c r="C716" s="160"/>
      <c r="D716" s="160"/>
      <c r="E716" s="160"/>
      <c r="F716" s="160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</row>
    <row r="717" spans="1:33" ht="15.75" customHeight="1">
      <c r="A717" s="160"/>
      <c r="B717" s="160"/>
      <c r="C717" s="160"/>
      <c r="D717" s="160"/>
      <c r="E717" s="160"/>
      <c r="F717" s="160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</row>
    <row r="718" spans="1:33" ht="15.75" customHeight="1">
      <c r="A718" s="160"/>
      <c r="B718" s="160"/>
      <c r="C718" s="160"/>
      <c r="D718" s="160"/>
      <c r="E718" s="160"/>
      <c r="F718" s="160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</row>
    <row r="719" spans="1:33" ht="15.75" customHeight="1">
      <c r="A719" s="160"/>
      <c r="B719" s="160"/>
      <c r="C719" s="160"/>
      <c r="D719" s="160"/>
      <c r="E719" s="160"/>
      <c r="F719" s="160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</row>
    <row r="720" spans="1:33" ht="15.75" customHeight="1">
      <c r="A720" s="160"/>
      <c r="B720" s="160"/>
      <c r="C720" s="160"/>
      <c r="D720" s="160"/>
      <c r="E720" s="160"/>
      <c r="F720" s="160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</row>
    <row r="721" spans="1:33" ht="15.75" customHeight="1">
      <c r="A721" s="160"/>
      <c r="B721" s="160"/>
      <c r="C721" s="160"/>
      <c r="D721" s="160"/>
      <c r="E721" s="160"/>
      <c r="F721" s="160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</row>
    <row r="722" spans="1:33" ht="15.75" customHeight="1">
      <c r="A722" s="160"/>
      <c r="B722" s="160"/>
      <c r="C722" s="160"/>
      <c r="D722" s="160"/>
      <c r="E722" s="160"/>
      <c r="F722" s="160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</row>
    <row r="723" spans="1:33" ht="15.75" customHeight="1">
      <c r="A723" s="160"/>
      <c r="B723" s="160"/>
      <c r="C723" s="160"/>
      <c r="D723" s="160"/>
      <c r="E723" s="160"/>
      <c r="F723" s="160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</row>
    <row r="724" spans="1:33" ht="15.75" customHeight="1">
      <c r="A724" s="160"/>
      <c r="B724" s="160"/>
      <c r="C724" s="160"/>
      <c r="D724" s="160"/>
      <c r="E724" s="160"/>
      <c r="F724" s="160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</row>
    <row r="725" spans="1:33" ht="15.75" customHeight="1">
      <c r="A725" s="160"/>
      <c r="B725" s="160"/>
      <c r="C725" s="160"/>
      <c r="D725" s="160"/>
      <c r="E725" s="160"/>
      <c r="F725" s="160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</row>
    <row r="726" spans="1:33" ht="15.75" customHeight="1">
      <c r="A726" s="160"/>
      <c r="B726" s="160"/>
      <c r="C726" s="160"/>
      <c r="D726" s="160"/>
      <c r="E726" s="160"/>
      <c r="F726" s="160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</row>
    <row r="727" spans="1:33" ht="15.75" customHeight="1">
      <c r="A727" s="160"/>
      <c r="B727" s="160"/>
      <c r="C727" s="160"/>
      <c r="D727" s="160"/>
      <c r="E727" s="160"/>
      <c r="F727" s="160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</row>
    <row r="728" spans="1:33" ht="15.75" customHeight="1">
      <c r="A728" s="160"/>
      <c r="B728" s="160"/>
      <c r="C728" s="160"/>
      <c r="D728" s="160"/>
      <c r="E728" s="160"/>
      <c r="F728" s="160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</row>
    <row r="729" spans="1:33" ht="15.75" customHeight="1">
      <c r="A729" s="160"/>
      <c r="B729" s="160"/>
      <c r="C729" s="160"/>
      <c r="D729" s="160"/>
      <c r="E729" s="160"/>
      <c r="F729" s="160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</row>
    <row r="730" spans="1:33" ht="15.75" customHeight="1">
      <c r="A730" s="160"/>
      <c r="B730" s="160"/>
      <c r="C730" s="160"/>
      <c r="D730" s="160"/>
      <c r="E730" s="160"/>
      <c r="F730" s="160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</row>
    <row r="731" spans="1:33" ht="15.75" customHeight="1">
      <c r="A731" s="160"/>
      <c r="B731" s="160"/>
      <c r="C731" s="160"/>
      <c r="D731" s="160"/>
      <c r="E731" s="160"/>
      <c r="F731" s="160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</row>
    <row r="732" spans="1:33" ht="15.75" customHeight="1">
      <c r="A732" s="160"/>
      <c r="B732" s="160"/>
      <c r="C732" s="160"/>
      <c r="D732" s="160"/>
      <c r="E732" s="160"/>
      <c r="F732" s="160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</row>
    <row r="733" spans="1:33" ht="15.75" customHeight="1">
      <c r="A733" s="160"/>
      <c r="B733" s="160"/>
      <c r="C733" s="160"/>
      <c r="D733" s="160"/>
      <c r="E733" s="160"/>
      <c r="F733" s="160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</row>
    <row r="734" spans="1:33" ht="15.75" customHeight="1">
      <c r="A734" s="160"/>
      <c r="B734" s="160"/>
      <c r="C734" s="160"/>
      <c r="D734" s="160"/>
      <c r="E734" s="160"/>
      <c r="F734" s="160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</row>
    <row r="735" spans="1:33" ht="15.75" customHeight="1">
      <c r="A735" s="160"/>
      <c r="B735" s="160"/>
      <c r="C735" s="160"/>
      <c r="D735" s="160"/>
      <c r="E735" s="160"/>
      <c r="F735" s="160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</row>
    <row r="736" spans="1:33" ht="15.75" customHeight="1">
      <c r="A736" s="160"/>
      <c r="B736" s="160"/>
      <c r="C736" s="160"/>
      <c r="D736" s="160"/>
      <c r="E736" s="160"/>
      <c r="F736" s="160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</row>
    <row r="737" spans="1:33" ht="15.75" customHeight="1">
      <c r="A737" s="160"/>
      <c r="B737" s="160"/>
      <c r="C737" s="160"/>
      <c r="D737" s="160"/>
      <c r="E737" s="160"/>
      <c r="F737" s="160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</row>
    <row r="738" spans="1:33" ht="15.75" customHeight="1">
      <c r="A738" s="160"/>
      <c r="B738" s="160"/>
      <c r="C738" s="160"/>
      <c r="D738" s="160"/>
      <c r="E738" s="160"/>
      <c r="F738" s="160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</row>
    <row r="739" spans="1:33" ht="15.75" customHeight="1">
      <c r="A739" s="160"/>
      <c r="B739" s="160"/>
      <c r="C739" s="160"/>
      <c r="D739" s="160"/>
      <c r="E739" s="160"/>
      <c r="F739" s="160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</row>
    <row r="740" spans="1:33" ht="15.75" customHeight="1">
      <c r="A740" s="160"/>
      <c r="B740" s="160"/>
      <c r="C740" s="160"/>
      <c r="D740" s="160"/>
      <c r="E740" s="160"/>
      <c r="F740" s="160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</row>
    <row r="741" spans="1:33" ht="15.75" customHeight="1">
      <c r="A741" s="160"/>
      <c r="B741" s="160"/>
      <c r="C741" s="160"/>
      <c r="D741" s="160"/>
      <c r="E741" s="160"/>
      <c r="F741" s="160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</row>
    <row r="742" spans="1:33" ht="15.75" customHeight="1">
      <c r="A742" s="160"/>
      <c r="B742" s="160"/>
      <c r="C742" s="160"/>
      <c r="D742" s="160"/>
      <c r="E742" s="160"/>
      <c r="F742" s="160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</row>
    <row r="743" spans="1:33" ht="15.75" customHeight="1">
      <c r="A743" s="160"/>
      <c r="B743" s="160"/>
      <c r="C743" s="160"/>
      <c r="D743" s="160"/>
      <c r="E743" s="160"/>
      <c r="F743" s="160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</row>
    <row r="744" spans="1:33" ht="15.75" customHeight="1">
      <c r="A744" s="160"/>
      <c r="B744" s="160"/>
      <c r="C744" s="160"/>
      <c r="D744" s="160"/>
      <c r="E744" s="160"/>
      <c r="F744" s="160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</row>
    <row r="745" spans="1:33" ht="15.75" customHeight="1">
      <c r="A745" s="160"/>
      <c r="B745" s="160"/>
      <c r="C745" s="160"/>
      <c r="D745" s="160"/>
      <c r="E745" s="160"/>
      <c r="F745" s="160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</row>
    <row r="746" spans="1:33" ht="15.75" customHeight="1">
      <c r="A746" s="160"/>
      <c r="B746" s="160"/>
      <c r="C746" s="160"/>
      <c r="D746" s="160"/>
      <c r="E746" s="160"/>
      <c r="F746" s="160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</row>
    <row r="747" spans="1:33" ht="15.75" customHeight="1">
      <c r="A747" s="160"/>
      <c r="B747" s="160"/>
      <c r="C747" s="160"/>
      <c r="D747" s="160"/>
      <c r="E747" s="160"/>
      <c r="F747" s="160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</row>
    <row r="748" spans="1:33" ht="15.75" customHeight="1">
      <c r="A748" s="160"/>
      <c r="B748" s="160"/>
      <c r="C748" s="160"/>
      <c r="D748" s="160"/>
      <c r="E748" s="160"/>
      <c r="F748" s="160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</row>
    <row r="749" spans="1:33" ht="15.75" customHeight="1">
      <c r="A749" s="160"/>
      <c r="B749" s="160"/>
      <c r="C749" s="160"/>
      <c r="D749" s="160"/>
      <c r="E749" s="160"/>
      <c r="F749" s="160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</row>
    <row r="750" spans="1:33" ht="15.75" customHeight="1">
      <c r="A750" s="160"/>
      <c r="B750" s="160"/>
      <c r="C750" s="160"/>
      <c r="D750" s="160"/>
      <c r="E750" s="160"/>
      <c r="F750" s="160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</row>
    <row r="751" spans="1:33" ht="15.75" customHeight="1">
      <c r="A751" s="160"/>
      <c r="B751" s="160"/>
      <c r="C751" s="160"/>
      <c r="D751" s="160"/>
      <c r="E751" s="160"/>
      <c r="F751" s="160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</row>
    <row r="752" spans="1:33" ht="15.75" customHeight="1">
      <c r="A752" s="160"/>
      <c r="B752" s="160"/>
      <c r="C752" s="160"/>
      <c r="D752" s="160"/>
      <c r="E752" s="160"/>
      <c r="F752" s="160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</row>
    <row r="753" spans="1:33" ht="15.75" customHeight="1">
      <c r="A753" s="160"/>
      <c r="B753" s="160"/>
      <c r="C753" s="160"/>
      <c r="D753" s="160"/>
      <c r="E753" s="160"/>
      <c r="F753" s="160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</row>
    <row r="754" spans="1:33" ht="15.75" customHeight="1">
      <c r="A754" s="160"/>
      <c r="B754" s="160"/>
      <c r="C754" s="160"/>
      <c r="D754" s="160"/>
      <c r="E754" s="160"/>
      <c r="F754" s="160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</row>
    <row r="755" spans="1:33" ht="15.75" customHeight="1">
      <c r="A755" s="160"/>
      <c r="B755" s="160"/>
      <c r="C755" s="160"/>
      <c r="D755" s="160"/>
      <c r="E755" s="160"/>
      <c r="F755" s="160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</row>
    <row r="756" spans="1:33" ht="15.75" customHeight="1">
      <c r="A756" s="160"/>
      <c r="B756" s="160"/>
      <c r="C756" s="160"/>
      <c r="D756" s="160"/>
      <c r="E756" s="160"/>
      <c r="F756" s="160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</row>
    <row r="757" spans="1:33" ht="15.75" customHeight="1">
      <c r="A757" s="160"/>
      <c r="B757" s="160"/>
      <c r="C757" s="160"/>
      <c r="D757" s="160"/>
      <c r="E757" s="160"/>
      <c r="F757" s="160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</row>
    <row r="758" spans="1:33" ht="15.75" customHeight="1">
      <c r="A758" s="160"/>
      <c r="B758" s="160"/>
      <c r="C758" s="160"/>
      <c r="D758" s="160"/>
      <c r="E758" s="160"/>
      <c r="F758" s="160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</row>
    <row r="759" spans="1:33" ht="15.75" customHeight="1">
      <c r="A759" s="160"/>
      <c r="B759" s="160"/>
      <c r="C759" s="160"/>
      <c r="D759" s="160"/>
      <c r="E759" s="160"/>
      <c r="F759" s="160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</row>
    <row r="760" spans="1:33" ht="15.75" customHeight="1">
      <c r="A760" s="160"/>
      <c r="B760" s="160"/>
      <c r="C760" s="160"/>
      <c r="D760" s="160"/>
      <c r="E760" s="160"/>
      <c r="F760" s="160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</row>
    <row r="761" spans="1:33" ht="15.75" customHeight="1">
      <c r="A761" s="160"/>
      <c r="B761" s="160"/>
      <c r="C761" s="160"/>
      <c r="D761" s="160"/>
      <c r="E761" s="160"/>
      <c r="F761" s="160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</row>
    <row r="762" spans="1:33" ht="15.75" customHeight="1">
      <c r="A762" s="160"/>
      <c r="B762" s="160"/>
      <c r="C762" s="160"/>
      <c r="D762" s="160"/>
      <c r="E762" s="160"/>
      <c r="F762" s="160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</row>
    <row r="763" spans="1:33" ht="15.75" customHeight="1">
      <c r="A763" s="160"/>
      <c r="B763" s="160"/>
      <c r="C763" s="160"/>
      <c r="D763" s="160"/>
      <c r="E763" s="160"/>
      <c r="F763" s="160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</row>
    <row r="764" spans="1:33" ht="15.75" customHeight="1">
      <c r="A764" s="160"/>
      <c r="B764" s="160"/>
      <c r="C764" s="160"/>
      <c r="D764" s="160"/>
      <c r="E764" s="160"/>
      <c r="F764" s="160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</row>
    <row r="765" spans="1:33" ht="15.75" customHeight="1">
      <c r="A765" s="160"/>
      <c r="B765" s="160"/>
      <c r="C765" s="160"/>
      <c r="D765" s="160"/>
      <c r="E765" s="160"/>
      <c r="F765" s="160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</row>
    <row r="766" spans="1:33" ht="15.75" customHeight="1">
      <c r="A766" s="160"/>
      <c r="B766" s="160"/>
      <c r="C766" s="160"/>
      <c r="D766" s="160"/>
      <c r="E766" s="160"/>
      <c r="F766" s="160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</row>
    <row r="767" spans="1:33" ht="15.75" customHeight="1">
      <c r="A767" s="160"/>
      <c r="B767" s="160"/>
      <c r="C767" s="160"/>
      <c r="D767" s="160"/>
      <c r="E767" s="160"/>
      <c r="F767" s="160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</row>
    <row r="768" spans="1:33" ht="15.75" customHeight="1">
      <c r="A768" s="160"/>
      <c r="B768" s="160"/>
      <c r="C768" s="160"/>
      <c r="D768" s="160"/>
      <c r="E768" s="160"/>
      <c r="F768" s="160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</row>
    <row r="769" spans="1:33" ht="15.75" customHeight="1">
      <c r="A769" s="160"/>
      <c r="B769" s="160"/>
      <c r="C769" s="160"/>
      <c r="D769" s="160"/>
      <c r="E769" s="160"/>
      <c r="F769" s="160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</row>
    <row r="770" spans="1:33" ht="15.75" customHeight="1">
      <c r="A770" s="160"/>
      <c r="B770" s="160"/>
      <c r="C770" s="160"/>
      <c r="D770" s="160"/>
      <c r="E770" s="160"/>
      <c r="F770" s="160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</row>
    <row r="771" spans="1:33" ht="15.75" customHeight="1">
      <c r="A771" s="160"/>
      <c r="B771" s="160"/>
      <c r="C771" s="160"/>
      <c r="D771" s="160"/>
      <c r="E771" s="160"/>
      <c r="F771" s="160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</row>
    <row r="772" spans="1:33" ht="15.75" customHeight="1">
      <c r="A772" s="160"/>
      <c r="B772" s="160"/>
      <c r="C772" s="160"/>
      <c r="D772" s="160"/>
      <c r="E772" s="160"/>
      <c r="F772" s="160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</row>
    <row r="773" spans="1:33" ht="15.75" customHeight="1">
      <c r="A773" s="160"/>
      <c r="B773" s="160"/>
      <c r="C773" s="160"/>
      <c r="D773" s="160"/>
      <c r="E773" s="160"/>
      <c r="F773" s="160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</row>
    <row r="774" spans="1:33" ht="15.75" customHeight="1">
      <c r="A774" s="160"/>
      <c r="B774" s="160"/>
      <c r="C774" s="160"/>
      <c r="D774" s="160"/>
      <c r="E774" s="160"/>
      <c r="F774" s="160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</row>
    <row r="775" spans="1:33" ht="15.75" customHeight="1">
      <c r="A775" s="160"/>
      <c r="B775" s="160"/>
      <c r="C775" s="160"/>
      <c r="D775" s="160"/>
      <c r="E775" s="160"/>
      <c r="F775" s="160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</row>
    <row r="776" spans="1:33" ht="15.75" customHeight="1">
      <c r="A776" s="160"/>
      <c r="B776" s="160"/>
      <c r="C776" s="160"/>
      <c r="D776" s="160"/>
      <c r="E776" s="160"/>
      <c r="F776" s="160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</row>
    <row r="777" spans="1:33" ht="15.75" customHeight="1">
      <c r="A777" s="160"/>
      <c r="B777" s="160"/>
      <c r="C777" s="160"/>
      <c r="D777" s="160"/>
      <c r="E777" s="160"/>
      <c r="F777" s="160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</row>
    <row r="778" spans="1:33" ht="15.75" customHeight="1">
      <c r="A778" s="160"/>
      <c r="B778" s="160"/>
      <c r="C778" s="160"/>
      <c r="D778" s="160"/>
      <c r="E778" s="160"/>
      <c r="F778" s="160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</row>
    <row r="779" spans="1:33" ht="15.75" customHeight="1">
      <c r="A779" s="160"/>
      <c r="B779" s="160"/>
      <c r="C779" s="160"/>
      <c r="D779" s="160"/>
      <c r="E779" s="160"/>
      <c r="F779" s="160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</row>
    <row r="780" spans="1:33" ht="15.75" customHeight="1">
      <c r="A780" s="160"/>
      <c r="B780" s="160"/>
      <c r="C780" s="160"/>
      <c r="D780" s="160"/>
      <c r="E780" s="160"/>
      <c r="F780" s="160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</row>
    <row r="781" spans="1:33" ht="15.75" customHeight="1">
      <c r="A781" s="160"/>
      <c r="B781" s="160"/>
      <c r="C781" s="160"/>
      <c r="D781" s="160"/>
      <c r="E781" s="160"/>
      <c r="F781" s="160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</row>
    <row r="782" spans="1:33" ht="15.75" customHeight="1">
      <c r="A782" s="160"/>
      <c r="B782" s="160"/>
      <c r="C782" s="160"/>
      <c r="D782" s="160"/>
      <c r="E782" s="160"/>
      <c r="F782" s="160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</row>
    <row r="783" spans="1:33" ht="15.75" customHeight="1">
      <c r="A783" s="160"/>
      <c r="B783" s="160"/>
      <c r="C783" s="160"/>
      <c r="D783" s="160"/>
      <c r="E783" s="160"/>
      <c r="F783" s="160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</row>
    <row r="784" spans="1:33" ht="15.75" customHeight="1">
      <c r="A784" s="160"/>
      <c r="B784" s="160"/>
      <c r="C784" s="160"/>
      <c r="D784" s="160"/>
      <c r="E784" s="160"/>
      <c r="F784" s="160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</row>
    <row r="785" spans="1:33" ht="15.75" customHeight="1">
      <c r="A785" s="160"/>
      <c r="B785" s="160"/>
      <c r="C785" s="160"/>
      <c r="D785" s="160"/>
      <c r="E785" s="160"/>
      <c r="F785" s="160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</row>
    <row r="786" spans="1:33" ht="15.75" customHeight="1">
      <c r="A786" s="160"/>
      <c r="B786" s="160"/>
      <c r="C786" s="160"/>
      <c r="D786" s="160"/>
      <c r="E786" s="160"/>
      <c r="F786" s="160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</row>
    <row r="787" spans="1:33" ht="15.75" customHeight="1">
      <c r="A787" s="160"/>
      <c r="B787" s="160"/>
      <c r="C787" s="160"/>
      <c r="D787" s="160"/>
      <c r="E787" s="160"/>
      <c r="F787" s="160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</row>
    <row r="788" spans="1:33" ht="15.75" customHeight="1">
      <c r="A788" s="160"/>
      <c r="B788" s="160"/>
      <c r="C788" s="160"/>
      <c r="D788" s="160"/>
      <c r="E788" s="160"/>
      <c r="F788" s="160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</row>
    <row r="789" spans="1:33" ht="15.75" customHeight="1">
      <c r="A789" s="160"/>
      <c r="B789" s="160"/>
      <c r="C789" s="160"/>
      <c r="D789" s="160"/>
      <c r="E789" s="160"/>
      <c r="F789" s="160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</row>
    <row r="790" spans="1:33" ht="15.75" customHeight="1">
      <c r="A790" s="160"/>
      <c r="B790" s="160"/>
      <c r="C790" s="160"/>
      <c r="D790" s="160"/>
      <c r="E790" s="160"/>
      <c r="F790" s="160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</row>
    <row r="791" spans="1:33" ht="15.75" customHeight="1">
      <c r="A791" s="160"/>
      <c r="B791" s="160"/>
      <c r="C791" s="160"/>
      <c r="D791" s="160"/>
      <c r="E791" s="160"/>
      <c r="F791" s="160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</row>
    <row r="792" spans="1:33" ht="15.75" customHeight="1">
      <c r="A792" s="160"/>
      <c r="B792" s="160"/>
      <c r="C792" s="160"/>
      <c r="D792" s="160"/>
      <c r="E792" s="160"/>
      <c r="F792" s="160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</row>
    <row r="793" spans="1:33" ht="15.75" customHeight="1">
      <c r="A793" s="160"/>
      <c r="B793" s="160"/>
      <c r="C793" s="160"/>
      <c r="D793" s="160"/>
      <c r="E793" s="160"/>
      <c r="F793" s="160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</row>
    <row r="794" spans="1:33" ht="15.75" customHeight="1">
      <c r="A794" s="160"/>
      <c r="B794" s="160"/>
      <c r="C794" s="160"/>
      <c r="D794" s="160"/>
      <c r="E794" s="160"/>
      <c r="F794" s="160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</row>
    <row r="795" spans="1:33" ht="15.75" customHeight="1">
      <c r="A795" s="160"/>
      <c r="B795" s="160"/>
      <c r="C795" s="160"/>
      <c r="D795" s="160"/>
      <c r="E795" s="160"/>
      <c r="F795" s="160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</row>
    <row r="796" spans="1:33" ht="15.75" customHeight="1">
      <c r="A796" s="160"/>
      <c r="B796" s="160"/>
      <c r="C796" s="160"/>
      <c r="D796" s="160"/>
      <c r="E796" s="160"/>
      <c r="F796" s="160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</row>
    <row r="797" spans="1:33" ht="15.75" customHeight="1">
      <c r="A797" s="160"/>
      <c r="B797" s="160"/>
      <c r="C797" s="160"/>
      <c r="D797" s="160"/>
      <c r="E797" s="160"/>
      <c r="F797" s="160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</row>
    <row r="798" spans="1:33" ht="15.75" customHeight="1">
      <c r="A798" s="160"/>
      <c r="B798" s="160"/>
      <c r="C798" s="160"/>
      <c r="D798" s="160"/>
      <c r="E798" s="160"/>
      <c r="F798" s="160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</row>
    <row r="799" spans="1:33" ht="15.75" customHeight="1">
      <c r="A799" s="160"/>
      <c r="B799" s="160"/>
      <c r="C799" s="160"/>
      <c r="D799" s="160"/>
      <c r="E799" s="160"/>
      <c r="F799" s="160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</row>
    <row r="800" spans="1:33" ht="15.75" customHeight="1">
      <c r="A800" s="160"/>
      <c r="B800" s="160"/>
      <c r="C800" s="160"/>
      <c r="D800" s="160"/>
      <c r="E800" s="160"/>
      <c r="F800" s="160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</row>
    <row r="801" spans="1:33" ht="15.75" customHeight="1">
      <c r="A801" s="160"/>
      <c r="B801" s="160"/>
      <c r="C801" s="160"/>
      <c r="D801" s="160"/>
      <c r="E801" s="160"/>
      <c r="F801" s="160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</row>
    <row r="802" spans="1:33" ht="15.75" customHeight="1">
      <c r="A802" s="160"/>
      <c r="B802" s="160"/>
      <c r="C802" s="160"/>
      <c r="D802" s="160"/>
      <c r="E802" s="160"/>
      <c r="F802" s="160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</row>
    <row r="803" spans="1:33" ht="15.75" customHeight="1">
      <c r="A803" s="160"/>
      <c r="B803" s="160"/>
      <c r="C803" s="160"/>
      <c r="D803" s="160"/>
      <c r="E803" s="160"/>
      <c r="F803" s="160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</row>
    <row r="804" spans="1:33" ht="15.75" customHeight="1">
      <c r="A804" s="160"/>
      <c r="B804" s="160"/>
      <c r="C804" s="160"/>
      <c r="D804" s="160"/>
      <c r="E804" s="160"/>
      <c r="F804" s="160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</row>
    <row r="805" spans="1:33" ht="15.75" customHeight="1">
      <c r="A805" s="160"/>
      <c r="B805" s="160"/>
      <c r="C805" s="160"/>
      <c r="D805" s="160"/>
      <c r="E805" s="160"/>
      <c r="F805" s="160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</row>
    <row r="806" spans="1:33" ht="15.75" customHeight="1">
      <c r="A806" s="160"/>
      <c r="B806" s="160"/>
      <c r="C806" s="160"/>
      <c r="D806" s="160"/>
      <c r="E806" s="160"/>
      <c r="F806" s="160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</row>
    <row r="807" spans="1:33" ht="15.75" customHeight="1">
      <c r="A807" s="160"/>
      <c r="B807" s="160"/>
      <c r="C807" s="160"/>
      <c r="D807" s="160"/>
      <c r="E807" s="160"/>
      <c r="F807" s="160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</row>
    <row r="808" spans="1:33" ht="15.75" customHeight="1">
      <c r="A808" s="160"/>
      <c r="B808" s="160"/>
      <c r="C808" s="160"/>
      <c r="D808" s="160"/>
      <c r="E808" s="160"/>
      <c r="F808" s="160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</row>
    <row r="809" spans="1:33" ht="15.75" customHeight="1">
      <c r="A809" s="160"/>
      <c r="B809" s="160"/>
      <c r="C809" s="160"/>
      <c r="D809" s="160"/>
      <c r="E809" s="160"/>
      <c r="F809" s="160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</row>
    <row r="810" spans="1:33" ht="15.75" customHeight="1">
      <c r="A810" s="160"/>
      <c r="B810" s="160"/>
      <c r="C810" s="160"/>
      <c r="D810" s="160"/>
      <c r="E810" s="160"/>
      <c r="F810" s="160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</row>
    <row r="811" spans="1:33" ht="15.75" customHeight="1">
      <c r="A811" s="160"/>
      <c r="B811" s="160"/>
      <c r="C811" s="160"/>
      <c r="D811" s="160"/>
      <c r="E811" s="160"/>
      <c r="F811" s="160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</row>
    <row r="812" spans="1:33" ht="15.75" customHeight="1">
      <c r="A812" s="160"/>
      <c r="B812" s="160"/>
      <c r="C812" s="160"/>
      <c r="D812" s="160"/>
      <c r="E812" s="160"/>
      <c r="F812" s="160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</row>
    <row r="813" spans="1:33" ht="15.75" customHeight="1">
      <c r="A813" s="160"/>
      <c r="B813" s="160"/>
      <c r="C813" s="160"/>
      <c r="D813" s="160"/>
      <c r="E813" s="160"/>
      <c r="F813" s="160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</row>
    <row r="814" spans="1:33" ht="15.75" customHeight="1">
      <c r="A814" s="160"/>
      <c r="B814" s="160"/>
      <c r="C814" s="160"/>
      <c r="D814" s="160"/>
      <c r="E814" s="160"/>
      <c r="F814" s="160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</row>
    <row r="815" spans="1:33" ht="15.75" customHeight="1">
      <c r="A815" s="160"/>
      <c r="B815" s="160"/>
      <c r="C815" s="160"/>
      <c r="D815" s="160"/>
      <c r="E815" s="160"/>
      <c r="F815" s="160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</row>
    <row r="816" spans="1:33" ht="15.75" customHeight="1">
      <c r="A816" s="160"/>
      <c r="B816" s="160"/>
      <c r="C816" s="160"/>
      <c r="D816" s="160"/>
      <c r="E816" s="160"/>
      <c r="F816" s="160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</row>
    <row r="817" spans="1:33" ht="15.75" customHeight="1">
      <c r="A817" s="160"/>
      <c r="B817" s="160"/>
      <c r="C817" s="160"/>
      <c r="D817" s="160"/>
      <c r="E817" s="160"/>
      <c r="F817" s="160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</row>
    <row r="818" spans="1:33" ht="15.75" customHeight="1">
      <c r="A818" s="160"/>
      <c r="B818" s="160"/>
      <c r="C818" s="160"/>
      <c r="D818" s="160"/>
      <c r="E818" s="160"/>
      <c r="F818" s="160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</row>
    <row r="819" spans="1:33" ht="15.75" customHeight="1">
      <c r="A819" s="160"/>
      <c r="B819" s="160"/>
      <c r="C819" s="160"/>
      <c r="D819" s="160"/>
      <c r="E819" s="160"/>
      <c r="F819" s="160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</row>
    <row r="820" spans="1:33" ht="15.75" customHeight="1">
      <c r="A820" s="160"/>
      <c r="B820" s="160"/>
      <c r="C820" s="160"/>
      <c r="D820" s="160"/>
      <c r="E820" s="160"/>
      <c r="F820" s="160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</row>
    <row r="821" spans="1:33" ht="15.75" customHeight="1">
      <c r="A821" s="160"/>
      <c r="B821" s="160"/>
      <c r="C821" s="160"/>
      <c r="D821" s="160"/>
      <c r="E821" s="160"/>
      <c r="F821" s="160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</row>
    <row r="822" spans="1:33" ht="15.75" customHeight="1">
      <c r="A822" s="160"/>
      <c r="B822" s="160"/>
      <c r="C822" s="160"/>
      <c r="D822" s="160"/>
      <c r="E822" s="160"/>
      <c r="F822" s="160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</row>
    <row r="823" spans="1:33" ht="15.75" customHeight="1">
      <c r="A823" s="160"/>
      <c r="B823" s="160"/>
      <c r="C823" s="160"/>
      <c r="D823" s="160"/>
      <c r="E823" s="160"/>
      <c r="F823" s="160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</row>
    <row r="824" spans="1:33" ht="15.75" customHeight="1">
      <c r="A824" s="160"/>
      <c r="B824" s="160"/>
      <c r="C824" s="160"/>
      <c r="D824" s="160"/>
      <c r="E824" s="160"/>
      <c r="F824" s="160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</row>
    <row r="825" spans="1:33" ht="15.75" customHeight="1">
      <c r="A825" s="160"/>
      <c r="B825" s="160"/>
      <c r="C825" s="160"/>
      <c r="D825" s="160"/>
      <c r="E825" s="160"/>
      <c r="F825" s="160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</row>
    <row r="826" spans="1:33" ht="15.75" customHeight="1">
      <c r="A826" s="160"/>
      <c r="B826" s="160"/>
      <c r="C826" s="160"/>
      <c r="D826" s="160"/>
      <c r="E826" s="160"/>
      <c r="F826" s="160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</row>
    <row r="827" spans="1:33" ht="15.75" customHeight="1">
      <c r="A827" s="160"/>
      <c r="B827" s="160"/>
      <c r="C827" s="160"/>
      <c r="D827" s="160"/>
      <c r="E827" s="160"/>
      <c r="F827" s="160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</row>
    <row r="828" spans="1:33" ht="15.75" customHeight="1">
      <c r="A828" s="160"/>
      <c r="B828" s="160"/>
      <c r="C828" s="160"/>
      <c r="D828" s="160"/>
      <c r="E828" s="160"/>
      <c r="F828" s="160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</row>
    <row r="829" spans="1:33" ht="15.75" customHeight="1">
      <c r="A829" s="160"/>
      <c r="B829" s="160"/>
      <c r="C829" s="160"/>
      <c r="D829" s="160"/>
      <c r="E829" s="160"/>
      <c r="F829" s="160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</row>
    <row r="830" spans="1:33" ht="15.75" customHeight="1">
      <c r="A830" s="160"/>
      <c r="B830" s="160"/>
      <c r="C830" s="160"/>
      <c r="D830" s="160"/>
      <c r="E830" s="160"/>
      <c r="F830" s="160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</row>
    <row r="831" spans="1:33" ht="15.75" customHeight="1">
      <c r="A831" s="160"/>
      <c r="B831" s="160"/>
      <c r="C831" s="160"/>
      <c r="D831" s="160"/>
      <c r="E831" s="160"/>
      <c r="F831" s="160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</row>
    <row r="832" spans="1:33" ht="15.75" customHeight="1">
      <c r="A832" s="160"/>
      <c r="B832" s="160"/>
      <c r="C832" s="160"/>
      <c r="D832" s="160"/>
      <c r="E832" s="160"/>
      <c r="F832" s="160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</row>
    <row r="833" spans="1:33" ht="15.75" customHeight="1">
      <c r="A833" s="160"/>
      <c r="B833" s="160"/>
      <c r="C833" s="160"/>
      <c r="D833" s="160"/>
      <c r="E833" s="160"/>
      <c r="F833" s="160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</row>
    <row r="834" spans="1:33" ht="15.75" customHeight="1">
      <c r="A834" s="160"/>
      <c r="B834" s="160"/>
      <c r="C834" s="160"/>
      <c r="D834" s="160"/>
      <c r="E834" s="160"/>
      <c r="F834" s="160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</row>
    <row r="835" spans="1:33" ht="15.75" customHeight="1">
      <c r="A835" s="160"/>
      <c r="B835" s="160"/>
      <c r="C835" s="160"/>
      <c r="D835" s="160"/>
      <c r="E835" s="160"/>
      <c r="F835" s="160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</row>
    <row r="836" spans="1:33" ht="15.75" customHeight="1">
      <c r="A836" s="160"/>
      <c r="B836" s="160"/>
      <c r="C836" s="160"/>
      <c r="D836" s="160"/>
      <c r="E836" s="160"/>
      <c r="F836" s="160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</row>
    <row r="837" spans="1:33" ht="15.75" customHeight="1">
      <c r="A837" s="160"/>
      <c r="B837" s="160"/>
      <c r="C837" s="160"/>
      <c r="D837" s="160"/>
      <c r="E837" s="160"/>
      <c r="F837" s="160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</row>
    <row r="838" spans="1:33" ht="15.75" customHeight="1">
      <c r="A838" s="160"/>
      <c r="B838" s="160"/>
      <c r="C838" s="160"/>
      <c r="D838" s="160"/>
      <c r="E838" s="160"/>
      <c r="F838" s="160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</row>
    <row r="839" spans="1:33" ht="15.75" customHeight="1">
      <c r="A839" s="160"/>
      <c r="B839" s="160"/>
      <c r="C839" s="160"/>
      <c r="D839" s="160"/>
      <c r="E839" s="160"/>
      <c r="F839" s="160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</row>
    <row r="840" spans="1:33" ht="15.75" customHeight="1">
      <c r="A840" s="160"/>
      <c r="B840" s="160"/>
      <c r="C840" s="160"/>
      <c r="D840" s="160"/>
      <c r="E840" s="160"/>
      <c r="F840" s="160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</row>
    <row r="841" spans="1:33" ht="15.75" customHeight="1">
      <c r="A841" s="160"/>
      <c r="B841" s="160"/>
      <c r="C841" s="160"/>
      <c r="D841" s="160"/>
      <c r="E841" s="160"/>
      <c r="F841" s="160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</row>
    <row r="842" spans="1:33" ht="15.75" customHeight="1">
      <c r="A842" s="160"/>
      <c r="B842" s="160"/>
      <c r="C842" s="160"/>
      <c r="D842" s="160"/>
      <c r="E842" s="160"/>
      <c r="F842" s="160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</row>
    <row r="843" spans="1:33" ht="15.75" customHeight="1">
      <c r="A843" s="160"/>
      <c r="B843" s="160"/>
      <c r="C843" s="160"/>
      <c r="D843" s="160"/>
      <c r="E843" s="160"/>
      <c r="F843" s="160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</row>
    <row r="844" spans="1:33" ht="15.75" customHeight="1">
      <c r="A844" s="160"/>
      <c r="B844" s="160"/>
      <c r="C844" s="160"/>
      <c r="D844" s="160"/>
      <c r="E844" s="160"/>
      <c r="F844" s="160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</row>
    <row r="845" spans="1:33" ht="15.75" customHeight="1">
      <c r="A845" s="160"/>
      <c r="B845" s="160"/>
      <c r="C845" s="160"/>
      <c r="D845" s="160"/>
      <c r="E845" s="160"/>
      <c r="F845" s="160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</row>
    <row r="846" spans="1:33" ht="15.75" customHeight="1">
      <c r="A846" s="160"/>
      <c r="B846" s="160"/>
      <c r="C846" s="160"/>
      <c r="D846" s="160"/>
      <c r="E846" s="160"/>
      <c r="F846" s="160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</row>
    <row r="847" spans="1:33" ht="15.75" customHeight="1">
      <c r="A847" s="160"/>
      <c r="B847" s="160"/>
      <c r="C847" s="160"/>
      <c r="D847" s="160"/>
      <c r="E847" s="160"/>
      <c r="F847" s="160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</row>
    <row r="848" spans="1:33" ht="15.75" customHeight="1">
      <c r="A848" s="160"/>
      <c r="B848" s="160"/>
      <c r="C848" s="160"/>
      <c r="D848" s="160"/>
      <c r="E848" s="160"/>
      <c r="F848" s="160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</row>
    <row r="849" spans="1:33" ht="15.75" customHeight="1">
      <c r="A849" s="160"/>
      <c r="B849" s="160"/>
      <c r="C849" s="160"/>
      <c r="D849" s="160"/>
      <c r="E849" s="160"/>
      <c r="F849" s="160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</row>
    <row r="850" spans="1:33" ht="15.75" customHeight="1">
      <c r="A850" s="160"/>
      <c r="B850" s="160"/>
      <c r="C850" s="160"/>
      <c r="D850" s="160"/>
      <c r="E850" s="160"/>
      <c r="F850" s="160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</row>
    <row r="851" spans="1:33" ht="15.75" customHeight="1">
      <c r="A851" s="160"/>
      <c r="B851" s="160"/>
      <c r="C851" s="160"/>
      <c r="D851" s="160"/>
      <c r="E851" s="160"/>
      <c r="F851" s="160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</row>
    <row r="852" spans="1:33" ht="15.75" customHeight="1">
      <c r="A852" s="160"/>
      <c r="B852" s="160"/>
      <c r="C852" s="160"/>
      <c r="D852" s="160"/>
      <c r="E852" s="160"/>
      <c r="F852" s="160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</row>
    <row r="853" spans="1:33" ht="15.75" customHeight="1">
      <c r="A853" s="160"/>
      <c r="B853" s="160"/>
      <c r="C853" s="160"/>
      <c r="D853" s="160"/>
      <c r="E853" s="160"/>
      <c r="F853" s="160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</row>
    <row r="854" spans="1:33" ht="15.75" customHeight="1">
      <c r="A854" s="160"/>
      <c r="B854" s="160"/>
      <c r="C854" s="160"/>
      <c r="D854" s="160"/>
      <c r="E854" s="160"/>
      <c r="F854" s="160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</row>
    <row r="855" spans="1:33" ht="15.75" customHeight="1">
      <c r="A855" s="160"/>
      <c r="B855" s="160"/>
      <c r="C855" s="160"/>
      <c r="D855" s="160"/>
      <c r="E855" s="160"/>
      <c r="F855" s="160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</row>
    <row r="856" spans="1:33" ht="15.75" customHeight="1">
      <c r="A856" s="160"/>
      <c r="B856" s="160"/>
      <c r="C856" s="160"/>
      <c r="D856" s="160"/>
      <c r="E856" s="160"/>
      <c r="F856" s="160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</row>
    <row r="857" spans="1:33" ht="15.75" customHeight="1">
      <c r="A857" s="160"/>
      <c r="B857" s="160"/>
      <c r="C857" s="160"/>
      <c r="D857" s="160"/>
      <c r="E857" s="160"/>
      <c r="F857" s="160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</row>
    <row r="858" spans="1:33" ht="15.75" customHeight="1">
      <c r="A858" s="160"/>
      <c r="B858" s="160"/>
      <c r="C858" s="160"/>
      <c r="D858" s="160"/>
      <c r="E858" s="160"/>
      <c r="F858" s="160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</row>
    <row r="859" spans="1:33" ht="15.75" customHeight="1">
      <c r="A859" s="160"/>
      <c r="B859" s="160"/>
      <c r="C859" s="160"/>
      <c r="D859" s="160"/>
      <c r="E859" s="160"/>
      <c r="F859" s="160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</row>
    <row r="860" spans="1:33" ht="15.75" customHeight="1">
      <c r="A860" s="160"/>
      <c r="B860" s="160"/>
      <c r="C860" s="160"/>
      <c r="D860" s="160"/>
      <c r="E860" s="160"/>
      <c r="F860" s="160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</row>
    <row r="861" spans="1:33" ht="15.75" customHeight="1">
      <c r="A861" s="160"/>
      <c r="B861" s="160"/>
      <c r="C861" s="160"/>
      <c r="D861" s="160"/>
      <c r="E861" s="160"/>
      <c r="F861" s="160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</row>
    <row r="862" spans="1:33" ht="15.75" customHeight="1">
      <c r="A862" s="160"/>
      <c r="B862" s="160"/>
      <c r="C862" s="160"/>
      <c r="D862" s="160"/>
      <c r="E862" s="160"/>
      <c r="F862" s="160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</row>
    <row r="863" spans="1:33" ht="15.75" customHeight="1">
      <c r="A863" s="160"/>
      <c r="B863" s="160"/>
      <c r="C863" s="160"/>
      <c r="D863" s="160"/>
      <c r="E863" s="160"/>
      <c r="F863" s="160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</row>
    <row r="864" spans="1:33" ht="15.75" customHeight="1">
      <c r="A864" s="160"/>
      <c r="B864" s="160"/>
      <c r="C864" s="160"/>
      <c r="D864" s="160"/>
      <c r="E864" s="160"/>
      <c r="F864" s="160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</row>
    <row r="865" spans="1:33" ht="15.75" customHeight="1">
      <c r="A865" s="160"/>
      <c r="B865" s="160"/>
      <c r="C865" s="160"/>
      <c r="D865" s="160"/>
      <c r="E865" s="160"/>
      <c r="F865" s="160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</row>
    <row r="866" spans="1:33" ht="15.75" customHeight="1">
      <c r="A866" s="160"/>
      <c r="B866" s="160"/>
      <c r="C866" s="160"/>
      <c r="D866" s="160"/>
      <c r="E866" s="160"/>
      <c r="F866" s="160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</row>
    <row r="867" spans="1:33" ht="15.75" customHeight="1">
      <c r="A867" s="160"/>
      <c r="B867" s="160"/>
      <c r="C867" s="160"/>
      <c r="D867" s="160"/>
      <c r="E867" s="160"/>
      <c r="F867" s="160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</row>
    <row r="868" spans="1:33" ht="15.75" customHeight="1">
      <c r="A868" s="160"/>
      <c r="B868" s="160"/>
      <c r="C868" s="160"/>
      <c r="D868" s="160"/>
      <c r="E868" s="160"/>
      <c r="F868" s="160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</row>
    <row r="869" spans="1:33" ht="15.75" customHeight="1">
      <c r="A869" s="160"/>
      <c r="B869" s="160"/>
      <c r="C869" s="160"/>
      <c r="D869" s="160"/>
      <c r="E869" s="160"/>
      <c r="F869" s="160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</row>
    <row r="870" spans="1:33" ht="15.75" customHeight="1">
      <c r="A870" s="160"/>
      <c r="B870" s="160"/>
      <c r="C870" s="160"/>
      <c r="D870" s="160"/>
      <c r="E870" s="160"/>
      <c r="F870" s="160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</row>
    <row r="871" spans="1:33" ht="15.75" customHeight="1">
      <c r="A871" s="160"/>
      <c r="B871" s="160"/>
      <c r="C871" s="160"/>
      <c r="D871" s="160"/>
      <c r="E871" s="160"/>
      <c r="F871" s="160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</row>
    <row r="872" spans="1:33" ht="15.75" customHeight="1">
      <c r="A872" s="160"/>
      <c r="B872" s="160"/>
      <c r="C872" s="160"/>
      <c r="D872" s="160"/>
      <c r="E872" s="160"/>
      <c r="F872" s="160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</row>
    <row r="873" spans="1:33" ht="15.75" customHeight="1">
      <c r="A873" s="160"/>
      <c r="B873" s="160"/>
      <c r="C873" s="160"/>
      <c r="D873" s="160"/>
      <c r="E873" s="160"/>
      <c r="F873" s="160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</row>
    <row r="874" spans="1:33" ht="15.75" customHeight="1">
      <c r="A874" s="160"/>
      <c r="B874" s="160"/>
      <c r="C874" s="160"/>
      <c r="D874" s="160"/>
      <c r="E874" s="160"/>
      <c r="F874" s="160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</row>
    <row r="875" spans="1:33" ht="15.75" customHeight="1">
      <c r="A875" s="160"/>
      <c r="B875" s="160"/>
      <c r="C875" s="160"/>
      <c r="D875" s="160"/>
      <c r="E875" s="160"/>
      <c r="F875" s="160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</row>
    <row r="876" spans="1:33" ht="15.75" customHeight="1">
      <c r="A876" s="160"/>
      <c r="B876" s="160"/>
      <c r="C876" s="160"/>
      <c r="D876" s="160"/>
      <c r="E876" s="160"/>
      <c r="F876" s="160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</row>
    <row r="877" spans="1:33" ht="15.75" customHeight="1">
      <c r="A877" s="160"/>
      <c r="B877" s="160"/>
      <c r="C877" s="160"/>
      <c r="D877" s="160"/>
      <c r="E877" s="160"/>
      <c r="F877" s="160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</row>
    <row r="878" spans="1:33" ht="15.75" customHeight="1">
      <c r="A878" s="160"/>
      <c r="B878" s="160"/>
      <c r="C878" s="160"/>
      <c r="D878" s="160"/>
      <c r="E878" s="160"/>
      <c r="F878" s="160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</row>
    <row r="879" spans="1:33" ht="15.75" customHeight="1">
      <c r="A879" s="160"/>
      <c r="B879" s="160"/>
      <c r="C879" s="160"/>
      <c r="D879" s="160"/>
      <c r="E879" s="160"/>
      <c r="F879" s="160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</row>
    <row r="880" spans="1:33" ht="15.75" customHeight="1">
      <c r="A880" s="160"/>
      <c r="B880" s="160"/>
      <c r="C880" s="160"/>
      <c r="D880" s="160"/>
      <c r="E880" s="160"/>
      <c r="F880" s="160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</row>
    <row r="881" spans="1:33" ht="15.75" customHeight="1">
      <c r="A881" s="160"/>
      <c r="B881" s="160"/>
      <c r="C881" s="160"/>
      <c r="D881" s="160"/>
      <c r="E881" s="160"/>
      <c r="F881" s="160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</row>
    <row r="882" spans="1:33" ht="15.75" customHeight="1">
      <c r="A882" s="160"/>
      <c r="B882" s="160"/>
      <c r="C882" s="160"/>
      <c r="D882" s="160"/>
      <c r="E882" s="160"/>
      <c r="F882" s="160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</row>
    <row r="883" spans="1:33" ht="15.75" customHeight="1">
      <c r="A883" s="160"/>
      <c r="B883" s="160"/>
      <c r="C883" s="160"/>
      <c r="D883" s="160"/>
      <c r="E883" s="160"/>
      <c r="F883" s="160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</row>
    <row r="884" spans="1:33" ht="15.75" customHeight="1">
      <c r="A884" s="160"/>
      <c r="B884" s="160"/>
      <c r="C884" s="160"/>
      <c r="D884" s="160"/>
      <c r="E884" s="160"/>
      <c r="F884" s="160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</row>
    <row r="885" spans="1:33" ht="15.75" customHeight="1">
      <c r="A885" s="160"/>
      <c r="B885" s="160"/>
      <c r="C885" s="160"/>
      <c r="D885" s="160"/>
      <c r="E885" s="160"/>
      <c r="F885" s="160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</row>
    <row r="886" spans="1:33" ht="15.75" customHeight="1">
      <c r="A886" s="160"/>
      <c r="B886" s="160"/>
      <c r="C886" s="160"/>
      <c r="D886" s="160"/>
      <c r="E886" s="160"/>
      <c r="F886" s="160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</row>
    <row r="887" spans="1:33" ht="15.75" customHeight="1">
      <c r="A887" s="160"/>
      <c r="B887" s="160"/>
      <c r="C887" s="160"/>
      <c r="D887" s="160"/>
      <c r="E887" s="160"/>
      <c r="F887" s="160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</row>
    <row r="888" spans="1:33" ht="15.75" customHeight="1">
      <c r="A888" s="160"/>
      <c r="B888" s="160"/>
      <c r="C888" s="160"/>
      <c r="D888" s="160"/>
      <c r="E888" s="160"/>
      <c r="F888" s="160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</row>
    <row r="889" spans="1:33" ht="15.75" customHeight="1">
      <c r="A889" s="160"/>
      <c r="B889" s="160"/>
      <c r="C889" s="160"/>
      <c r="D889" s="160"/>
      <c r="E889" s="160"/>
      <c r="F889" s="160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</row>
    <row r="890" spans="1:33" ht="15.75" customHeight="1">
      <c r="A890" s="160"/>
      <c r="B890" s="160"/>
      <c r="C890" s="160"/>
      <c r="D890" s="160"/>
      <c r="E890" s="160"/>
      <c r="F890" s="160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</row>
    <row r="891" spans="1:33" ht="15.75" customHeight="1">
      <c r="A891" s="160"/>
      <c r="B891" s="160"/>
      <c r="C891" s="160"/>
      <c r="D891" s="160"/>
      <c r="E891" s="160"/>
      <c r="F891" s="160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</row>
    <row r="892" spans="1:33" ht="15.75" customHeight="1">
      <c r="A892" s="160"/>
      <c r="B892" s="160"/>
      <c r="C892" s="160"/>
      <c r="D892" s="160"/>
      <c r="E892" s="160"/>
      <c r="F892" s="160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</row>
    <row r="893" spans="1:33" ht="15.75" customHeight="1">
      <c r="A893" s="160"/>
      <c r="B893" s="160"/>
      <c r="C893" s="160"/>
      <c r="D893" s="160"/>
      <c r="E893" s="160"/>
      <c r="F893" s="160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</row>
    <row r="894" spans="1:33" ht="15.75" customHeight="1">
      <c r="A894" s="160"/>
      <c r="B894" s="160"/>
      <c r="C894" s="160"/>
      <c r="D894" s="160"/>
      <c r="E894" s="160"/>
      <c r="F894" s="160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</row>
    <row r="895" spans="1:33" ht="15.75" customHeight="1">
      <c r="A895" s="160"/>
      <c r="B895" s="160"/>
      <c r="C895" s="160"/>
      <c r="D895" s="160"/>
      <c r="E895" s="160"/>
      <c r="F895" s="160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</row>
    <row r="896" spans="1:33" ht="15.75" customHeight="1">
      <c r="A896" s="160"/>
      <c r="B896" s="160"/>
      <c r="C896" s="160"/>
      <c r="D896" s="160"/>
      <c r="E896" s="160"/>
      <c r="F896" s="160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</row>
    <row r="897" spans="1:33" ht="15.75" customHeight="1">
      <c r="A897" s="160"/>
      <c r="B897" s="160"/>
      <c r="C897" s="160"/>
      <c r="D897" s="160"/>
      <c r="E897" s="160"/>
      <c r="F897" s="160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</row>
    <row r="898" spans="1:33" ht="15.75" customHeight="1">
      <c r="A898" s="160"/>
      <c r="B898" s="160"/>
      <c r="C898" s="160"/>
      <c r="D898" s="160"/>
      <c r="E898" s="160"/>
      <c r="F898" s="160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</row>
    <row r="899" spans="1:33" ht="15.75" customHeight="1">
      <c r="A899" s="160"/>
      <c r="B899" s="160"/>
      <c r="C899" s="160"/>
      <c r="D899" s="160"/>
      <c r="E899" s="160"/>
      <c r="F899" s="160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</row>
    <row r="900" spans="1:33" ht="15.75" customHeight="1">
      <c r="A900" s="160"/>
      <c r="B900" s="160"/>
      <c r="C900" s="160"/>
      <c r="D900" s="160"/>
      <c r="E900" s="160"/>
      <c r="F900" s="160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</row>
    <row r="901" spans="1:33" ht="15.75" customHeight="1">
      <c r="A901" s="160"/>
      <c r="B901" s="160"/>
      <c r="C901" s="160"/>
      <c r="D901" s="160"/>
      <c r="E901" s="160"/>
      <c r="F901" s="160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</row>
    <row r="902" spans="1:33" ht="15.75" customHeight="1">
      <c r="A902" s="160"/>
      <c r="B902" s="160"/>
      <c r="C902" s="160"/>
      <c r="D902" s="160"/>
      <c r="E902" s="160"/>
      <c r="F902" s="160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</row>
    <row r="903" spans="1:33" ht="15.75" customHeight="1">
      <c r="A903" s="160"/>
      <c r="B903" s="160"/>
      <c r="C903" s="160"/>
      <c r="D903" s="160"/>
      <c r="E903" s="160"/>
      <c r="F903" s="160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</row>
    <row r="904" spans="1:33" ht="15.75" customHeight="1">
      <c r="A904" s="160"/>
      <c r="B904" s="160"/>
      <c r="C904" s="160"/>
      <c r="D904" s="160"/>
      <c r="E904" s="160"/>
      <c r="F904" s="160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</row>
    <row r="905" spans="1:33" ht="15.75" customHeight="1">
      <c r="A905" s="160"/>
      <c r="B905" s="160"/>
      <c r="C905" s="160"/>
      <c r="D905" s="160"/>
      <c r="E905" s="160"/>
      <c r="F905" s="160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</row>
    <row r="906" spans="1:33" ht="15.75" customHeight="1">
      <c r="A906" s="160"/>
      <c r="B906" s="160"/>
      <c r="C906" s="160"/>
      <c r="D906" s="160"/>
      <c r="E906" s="160"/>
      <c r="F906" s="160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</row>
    <row r="907" spans="1:33" ht="15.75" customHeight="1">
      <c r="A907" s="160"/>
      <c r="B907" s="160"/>
      <c r="C907" s="160"/>
      <c r="D907" s="160"/>
      <c r="E907" s="160"/>
      <c r="F907" s="160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</row>
    <row r="908" spans="1:33" ht="15.75" customHeight="1">
      <c r="A908" s="160"/>
      <c r="B908" s="160"/>
      <c r="C908" s="160"/>
      <c r="D908" s="160"/>
      <c r="E908" s="160"/>
      <c r="F908" s="160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</row>
    <row r="909" spans="1:33" ht="15.75" customHeight="1">
      <c r="A909" s="160"/>
      <c r="B909" s="160"/>
      <c r="C909" s="160"/>
      <c r="D909" s="160"/>
      <c r="E909" s="160"/>
      <c r="F909" s="160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</row>
    <row r="910" spans="1:33" ht="15.75" customHeight="1">
      <c r="A910" s="160"/>
      <c r="B910" s="160"/>
      <c r="C910" s="160"/>
      <c r="D910" s="160"/>
      <c r="E910" s="160"/>
      <c r="F910" s="160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</row>
    <row r="911" spans="1:33" ht="15.75" customHeight="1">
      <c r="A911" s="160"/>
      <c r="B911" s="160"/>
      <c r="C911" s="160"/>
      <c r="D911" s="160"/>
      <c r="E911" s="160"/>
      <c r="F911" s="160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</row>
    <row r="912" spans="1:33" ht="15.75" customHeight="1">
      <c r="A912" s="160"/>
      <c r="B912" s="160"/>
      <c r="C912" s="160"/>
      <c r="D912" s="160"/>
      <c r="E912" s="160"/>
      <c r="F912" s="160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</row>
    <row r="913" spans="1:33" ht="15.75" customHeight="1">
      <c r="A913" s="160"/>
      <c r="B913" s="160"/>
      <c r="C913" s="160"/>
      <c r="D913" s="160"/>
      <c r="E913" s="160"/>
      <c r="F913" s="160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</row>
    <row r="914" spans="1:33" ht="15.75" customHeight="1">
      <c r="A914" s="160"/>
      <c r="B914" s="160"/>
      <c r="C914" s="160"/>
      <c r="D914" s="160"/>
      <c r="E914" s="160"/>
      <c r="F914" s="160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</row>
    <row r="915" spans="1:33" ht="15.75" customHeight="1">
      <c r="A915" s="160"/>
      <c r="B915" s="160"/>
      <c r="C915" s="160"/>
      <c r="D915" s="160"/>
      <c r="E915" s="160"/>
      <c r="F915" s="160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</row>
    <row r="916" spans="1:33" ht="15.75" customHeight="1">
      <c r="A916" s="160"/>
      <c r="B916" s="160"/>
      <c r="C916" s="160"/>
      <c r="D916" s="160"/>
      <c r="E916" s="160"/>
      <c r="F916" s="160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</row>
    <row r="917" spans="1:33" ht="15.75" customHeight="1">
      <c r="A917" s="160"/>
      <c r="B917" s="160"/>
      <c r="C917" s="160"/>
      <c r="D917" s="160"/>
      <c r="E917" s="160"/>
      <c r="F917" s="160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</row>
    <row r="918" spans="1:33" ht="15.75" customHeight="1">
      <c r="A918" s="160"/>
      <c r="B918" s="160"/>
      <c r="C918" s="160"/>
      <c r="D918" s="160"/>
      <c r="E918" s="160"/>
      <c r="F918" s="160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</row>
    <row r="919" spans="1:33" ht="15.75" customHeight="1">
      <c r="A919" s="160"/>
      <c r="B919" s="160"/>
      <c r="C919" s="160"/>
      <c r="D919" s="160"/>
      <c r="E919" s="160"/>
      <c r="F919" s="160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</row>
    <row r="920" spans="1:33" ht="15.75" customHeight="1">
      <c r="A920" s="160"/>
      <c r="B920" s="160"/>
      <c r="C920" s="160"/>
      <c r="D920" s="160"/>
      <c r="E920" s="160"/>
      <c r="F920" s="160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</row>
    <row r="921" spans="1:33" ht="15.75" customHeight="1">
      <c r="A921" s="160"/>
      <c r="B921" s="160"/>
      <c r="C921" s="160"/>
      <c r="D921" s="160"/>
      <c r="E921" s="160"/>
      <c r="F921" s="160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</row>
    <row r="922" spans="1:33" ht="15.75" customHeight="1">
      <c r="A922" s="160"/>
      <c r="B922" s="160"/>
      <c r="C922" s="160"/>
      <c r="D922" s="160"/>
      <c r="E922" s="160"/>
      <c r="F922" s="160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</row>
    <row r="923" spans="1:33" ht="15.75" customHeight="1">
      <c r="A923" s="160"/>
      <c r="B923" s="160"/>
      <c r="C923" s="160"/>
      <c r="D923" s="160"/>
      <c r="E923" s="160"/>
      <c r="F923" s="160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</row>
    <row r="924" spans="1:33" ht="15.75" customHeight="1">
      <c r="A924" s="160"/>
      <c r="B924" s="160"/>
      <c r="C924" s="160"/>
      <c r="D924" s="160"/>
      <c r="E924" s="160"/>
      <c r="F924" s="160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</row>
    <row r="925" spans="1:33" ht="15.75" customHeight="1">
      <c r="A925" s="160"/>
      <c r="B925" s="160"/>
      <c r="C925" s="160"/>
      <c r="D925" s="160"/>
      <c r="E925" s="160"/>
      <c r="F925" s="160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</row>
    <row r="926" spans="1:33" ht="15.75" customHeight="1">
      <c r="A926" s="160"/>
      <c r="B926" s="160"/>
      <c r="C926" s="160"/>
      <c r="D926" s="160"/>
      <c r="E926" s="160"/>
      <c r="F926" s="160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</row>
    <row r="927" spans="1:33" ht="15.75" customHeight="1">
      <c r="A927" s="160"/>
      <c r="B927" s="160"/>
      <c r="C927" s="160"/>
      <c r="D927" s="160"/>
      <c r="E927" s="160"/>
      <c r="F927" s="160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</row>
    <row r="928" spans="1:33" ht="15.75" customHeight="1">
      <c r="A928" s="160"/>
      <c r="B928" s="160"/>
      <c r="C928" s="160"/>
      <c r="D928" s="160"/>
      <c r="E928" s="160"/>
      <c r="F928" s="160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</row>
    <row r="929" spans="1:33" ht="15.75" customHeight="1">
      <c r="A929" s="160"/>
      <c r="B929" s="160"/>
      <c r="C929" s="160"/>
      <c r="D929" s="160"/>
      <c r="E929" s="160"/>
      <c r="F929" s="160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</row>
    <row r="930" spans="1:33" ht="15.75" customHeight="1">
      <c r="A930" s="160"/>
      <c r="B930" s="160"/>
      <c r="C930" s="160"/>
      <c r="D930" s="160"/>
      <c r="E930" s="160"/>
      <c r="F930" s="160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</row>
    <row r="931" spans="1:33" ht="15.75" customHeight="1">
      <c r="A931" s="160"/>
      <c r="B931" s="160"/>
      <c r="C931" s="160"/>
      <c r="D931" s="160"/>
      <c r="E931" s="160"/>
      <c r="F931" s="160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</row>
    <row r="932" spans="1:33" ht="15.75" customHeight="1">
      <c r="A932" s="160"/>
      <c r="B932" s="160"/>
      <c r="C932" s="160"/>
      <c r="D932" s="160"/>
      <c r="E932" s="160"/>
      <c r="F932" s="160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</row>
    <row r="933" spans="1:33" ht="15.75" customHeight="1">
      <c r="A933" s="160"/>
      <c r="B933" s="160"/>
      <c r="C933" s="160"/>
      <c r="D933" s="160"/>
      <c r="E933" s="160"/>
      <c r="F933" s="160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</row>
    <row r="934" spans="1:33" ht="15.75" customHeight="1">
      <c r="A934" s="160"/>
      <c r="B934" s="160"/>
      <c r="C934" s="160"/>
      <c r="D934" s="160"/>
      <c r="E934" s="160"/>
      <c r="F934" s="160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</row>
    <row r="935" spans="1:33" ht="15.75" customHeight="1">
      <c r="A935" s="160"/>
      <c r="B935" s="160"/>
      <c r="C935" s="160"/>
      <c r="D935" s="160"/>
      <c r="E935" s="160"/>
      <c r="F935" s="160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</row>
    <row r="936" spans="1:33" ht="15.75" customHeight="1">
      <c r="A936" s="160"/>
      <c r="B936" s="160"/>
      <c r="C936" s="160"/>
      <c r="D936" s="160"/>
      <c r="E936" s="160"/>
      <c r="F936" s="160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</row>
    <row r="937" spans="1:33" ht="15.75" customHeight="1">
      <c r="A937" s="160"/>
      <c r="B937" s="160"/>
      <c r="C937" s="160"/>
      <c r="D937" s="160"/>
      <c r="E937" s="160"/>
      <c r="F937" s="160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</row>
    <row r="938" spans="1:33" ht="15.75" customHeight="1">
      <c r="A938" s="160"/>
      <c r="B938" s="160"/>
      <c r="C938" s="160"/>
      <c r="D938" s="160"/>
      <c r="E938" s="160"/>
      <c r="F938" s="160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</row>
    <row r="939" spans="1:33" ht="15.75" customHeight="1">
      <c r="A939" s="160"/>
      <c r="B939" s="160"/>
      <c r="C939" s="160"/>
      <c r="D939" s="160"/>
      <c r="E939" s="160"/>
      <c r="F939" s="160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</row>
    <row r="940" spans="1:33" ht="15.75" customHeight="1">
      <c r="A940" s="160"/>
      <c r="B940" s="160"/>
      <c r="C940" s="160"/>
      <c r="D940" s="160"/>
      <c r="E940" s="160"/>
      <c r="F940" s="160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</row>
    <row r="941" spans="1:33" ht="15.75" customHeight="1">
      <c r="A941" s="160"/>
      <c r="B941" s="160"/>
      <c r="C941" s="160"/>
      <c r="D941" s="160"/>
      <c r="E941" s="160"/>
      <c r="F941" s="160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</row>
    <row r="942" spans="1:33" ht="15.75" customHeight="1">
      <c r="A942" s="160"/>
      <c r="B942" s="160"/>
      <c r="C942" s="160"/>
      <c r="D942" s="160"/>
      <c r="E942" s="160"/>
      <c r="F942" s="160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</row>
    <row r="943" spans="1:33" ht="15.75" customHeight="1">
      <c r="A943" s="160"/>
      <c r="B943" s="160"/>
      <c r="C943" s="160"/>
      <c r="D943" s="160"/>
      <c r="E943" s="160"/>
      <c r="F943" s="160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</row>
    <row r="944" spans="1:33" ht="15.75" customHeight="1">
      <c r="A944" s="160"/>
      <c r="B944" s="160"/>
      <c r="C944" s="160"/>
      <c r="D944" s="160"/>
      <c r="E944" s="160"/>
      <c r="F944" s="160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</row>
    <row r="945" spans="1:33" ht="15.75" customHeight="1">
      <c r="A945" s="160"/>
      <c r="B945" s="160"/>
      <c r="C945" s="160"/>
      <c r="D945" s="160"/>
      <c r="E945" s="160"/>
      <c r="F945" s="160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</row>
    <row r="946" spans="1:33" ht="15.75" customHeight="1">
      <c r="A946" s="160"/>
      <c r="B946" s="160"/>
      <c r="C946" s="160"/>
      <c r="D946" s="160"/>
      <c r="E946" s="160"/>
      <c r="F946" s="160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</row>
    <row r="947" spans="1:33" ht="15.75" customHeight="1">
      <c r="A947" s="160"/>
      <c r="B947" s="160"/>
      <c r="C947" s="160"/>
      <c r="D947" s="160"/>
      <c r="E947" s="160"/>
      <c r="F947" s="160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</row>
    <row r="948" spans="1:33" ht="15.75" customHeight="1">
      <c r="A948" s="160"/>
      <c r="B948" s="160"/>
      <c r="C948" s="160"/>
      <c r="D948" s="160"/>
      <c r="E948" s="160"/>
      <c r="F948" s="160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</row>
    <row r="949" spans="1:33" ht="15.75" customHeight="1">
      <c r="A949" s="160"/>
      <c r="B949" s="160"/>
      <c r="C949" s="160"/>
      <c r="D949" s="160"/>
      <c r="E949" s="160"/>
      <c r="F949" s="160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</row>
    <row r="950" spans="1:33" ht="15.75" customHeight="1">
      <c r="A950" s="160"/>
      <c r="B950" s="160"/>
      <c r="C950" s="160"/>
      <c r="D950" s="160"/>
      <c r="E950" s="160"/>
      <c r="F950" s="160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</row>
    <row r="951" spans="1:33" ht="15.75" customHeight="1">
      <c r="A951" s="160"/>
      <c r="B951" s="160"/>
      <c r="C951" s="160"/>
      <c r="D951" s="160"/>
      <c r="E951" s="160"/>
      <c r="F951" s="160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</row>
    <row r="952" spans="1:33" ht="15.75" customHeight="1">
      <c r="A952" s="160"/>
      <c r="B952" s="160"/>
      <c r="C952" s="160"/>
      <c r="D952" s="160"/>
      <c r="E952" s="160"/>
      <c r="F952" s="160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</row>
    <row r="953" spans="1:33" ht="15.75" customHeight="1">
      <c r="A953" s="160"/>
      <c r="B953" s="160"/>
      <c r="C953" s="160"/>
      <c r="D953" s="160"/>
      <c r="E953" s="160"/>
      <c r="F953" s="160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</row>
    <row r="954" spans="1:33" ht="15.75" customHeight="1">
      <c r="A954" s="160"/>
      <c r="B954" s="160"/>
      <c r="C954" s="160"/>
      <c r="D954" s="160"/>
      <c r="E954" s="160"/>
      <c r="F954" s="160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</row>
    <row r="955" spans="1:33" ht="15.75" customHeight="1">
      <c r="A955" s="160"/>
      <c r="B955" s="160"/>
      <c r="C955" s="160"/>
      <c r="D955" s="160"/>
      <c r="E955" s="160"/>
      <c r="F955" s="160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</row>
    <row r="956" spans="1:33" ht="15.75" customHeight="1">
      <c r="A956" s="160"/>
      <c r="B956" s="160"/>
      <c r="C956" s="160"/>
      <c r="D956" s="160"/>
      <c r="E956" s="160"/>
      <c r="F956" s="160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</row>
    <row r="957" spans="1:33" ht="15.75" customHeight="1">
      <c r="A957" s="160"/>
      <c r="B957" s="160"/>
      <c r="C957" s="160"/>
      <c r="D957" s="160"/>
      <c r="E957" s="160"/>
      <c r="F957" s="160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</row>
    <row r="958" spans="1:33" ht="15.75" customHeight="1">
      <c r="A958" s="160"/>
      <c r="B958" s="160"/>
      <c r="C958" s="160"/>
      <c r="D958" s="160"/>
      <c r="E958" s="160"/>
      <c r="F958" s="160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</row>
    <row r="959" spans="1:33" ht="15.75" customHeight="1">
      <c r="A959" s="160"/>
      <c r="B959" s="160"/>
      <c r="C959" s="160"/>
      <c r="D959" s="160"/>
      <c r="E959" s="160"/>
      <c r="F959" s="160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</row>
    <row r="960" spans="1:33" ht="15.75" customHeight="1">
      <c r="A960" s="160"/>
      <c r="B960" s="160"/>
      <c r="C960" s="160"/>
      <c r="D960" s="160"/>
      <c r="E960" s="160"/>
      <c r="F960" s="160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</row>
    <row r="961" spans="1:33" ht="15.75" customHeight="1">
      <c r="A961" s="160"/>
      <c r="B961" s="160"/>
      <c r="C961" s="160"/>
      <c r="D961" s="160"/>
      <c r="E961" s="160"/>
      <c r="F961" s="160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</row>
    <row r="962" spans="1:33" ht="15.75" customHeight="1">
      <c r="A962" s="160"/>
      <c r="B962" s="160"/>
      <c r="C962" s="160"/>
      <c r="D962" s="160"/>
      <c r="E962" s="160"/>
      <c r="F962" s="160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</row>
    <row r="963" spans="1:33" ht="15.75" customHeight="1">
      <c r="A963" s="160"/>
      <c r="B963" s="160"/>
      <c r="C963" s="160"/>
      <c r="D963" s="160"/>
      <c r="E963" s="160"/>
      <c r="F963" s="160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</row>
    <row r="964" spans="1:33" ht="15.75" customHeight="1">
      <c r="A964" s="160"/>
      <c r="B964" s="160"/>
      <c r="C964" s="160"/>
      <c r="D964" s="160"/>
      <c r="E964" s="160"/>
      <c r="F964" s="160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</row>
    <row r="965" spans="1:33" ht="15.75" customHeight="1">
      <c r="A965" s="160"/>
      <c r="B965" s="160"/>
      <c r="C965" s="160"/>
      <c r="D965" s="160"/>
      <c r="E965" s="160"/>
      <c r="F965" s="160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</row>
    <row r="966" spans="1:33" ht="15.75" customHeight="1">
      <c r="A966" s="160"/>
      <c r="B966" s="160"/>
      <c r="C966" s="160"/>
      <c r="D966" s="160"/>
      <c r="E966" s="160"/>
      <c r="F966" s="160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</row>
    <row r="967" spans="1:33" ht="15.75" customHeight="1">
      <c r="A967" s="160"/>
      <c r="B967" s="160"/>
      <c r="C967" s="160"/>
      <c r="D967" s="160"/>
      <c r="E967" s="160"/>
      <c r="F967" s="160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</row>
    <row r="968" spans="1:33" ht="15.75" customHeight="1">
      <c r="A968" s="160"/>
      <c r="B968" s="160"/>
      <c r="C968" s="160"/>
      <c r="D968" s="160"/>
      <c r="E968" s="160"/>
      <c r="F968" s="160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</row>
    <row r="969" spans="1:33" ht="15.75" customHeight="1">
      <c r="A969" s="160"/>
      <c r="B969" s="160"/>
      <c r="C969" s="160"/>
      <c r="D969" s="160"/>
      <c r="E969" s="160"/>
      <c r="F969" s="160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</row>
    <row r="970" spans="1:33" ht="15.75" customHeight="1">
      <c r="A970" s="160"/>
      <c r="B970" s="160"/>
      <c r="C970" s="160"/>
      <c r="D970" s="160"/>
      <c r="E970" s="160"/>
      <c r="F970" s="160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</row>
    <row r="971" spans="1:33" ht="15.75" customHeight="1">
      <c r="A971" s="160"/>
      <c r="B971" s="160"/>
      <c r="C971" s="160"/>
      <c r="D971" s="160"/>
      <c r="E971" s="160"/>
      <c r="F971" s="160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</row>
    <row r="972" spans="1:33" ht="15.75" customHeight="1">
      <c r="A972" s="160"/>
      <c r="B972" s="160"/>
      <c r="C972" s="160"/>
      <c r="D972" s="160"/>
      <c r="E972" s="160"/>
      <c r="F972" s="160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</row>
    <row r="973" spans="1:33" ht="15.75" customHeight="1">
      <c r="A973" s="160"/>
      <c r="B973" s="160"/>
      <c r="C973" s="160"/>
      <c r="D973" s="160"/>
      <c r="E973" s="160"/>
      <c r="F973" s="160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</row>
    <row r="974" spans="1:33" ht="15.75" customHeight="1">
      <c r="A974" s="160"/>
      <c r="B974" s="160"/>
      <c r="C974" s="160"/>
      <c r="D974" s="160"/>
      <c r="E974" s="160"/>
      <c r="F974" s="160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</row>
    <row r="975" spans="1:33" ht="15.75" customHeight="1">
      <c r="A975" s="160"/>
      <c r="B975" s="160"/>
      <c r="C975" s="160"/>
      <c r="D975" s="160"/>
      <c r="E975" s="160"/>
      <c r="F975" s="160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60"/>
    </row>
    <row r="976" spans="1:33" ht="15.75" customHeight="1">
      <c r="A976" s="160"/>
      <c r="B976" s="160"/>
      <c r="C976" s="160"/>
      <c r="D976" s="160"/>
      <c r="E976" s="160"/>
      <c r="F976" s="160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160"/>
    </row>
    <row r="977" spans="1:33" ht="15.75" customHeight="1">
      <c r="A977" s="160"/>
      <c r="B977" s="160"/>
      <c r="C977" s="160"/>
      <c r="D977" s="160"/>
      <c r="E977" s="160"/>
      <c r="F977" s="160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160"/>
    </row>
    <row r="978" spans="1:33" ht="15.75" customHeight="1">
      <c r="A978" s="160"/>
      <c r="B978" s="160"/>
      <c r="C978" s="160"/>
      <c r="D978" s="160"/>
      <c r="E978" s="160"/>
      <c r="F978" s="160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160"/>
    </row>
    <row r="979" spans="1:33" ht="15.75" customHeight="1">
      <c r="A979" s="160"/>
      <c r="B979" s="160"/>
      <c r="C979" s="160"/>
      <c r="D979" s="160"/>
      <c r="E979" s="160"/>
      <c r="F979" s="160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160"/>
    </row>
    <row r="980" spans="1:33" ht="15.75" customHeight="1">
      <c r="A980" s="160"/>
      <c r="B980" s="160"/>
      <c r="C980" s="160"/>
      <c r="D980" s="160"/>
      <c r="E980" s="160"/>
      <c r="F980" s="160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160"/>
    </row>
    <row r="981" spans="1:33" ht="15.75" customHeight="1">
      <c r="A981" s="160"/>
      <c r="B981" s="160"/>
      <c r="C981" s="160"/>
      <c r="D981" s="160"/>
      <c r="E981" s="160"/>
      <c r="F981" s="160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160"/>
    </row>
    <row r="982" spans="1:33" ht="15.75" customHeight="1">
      <c r="A982" s="160"/>
      <c r="B982" s="160"/>
      <c r="C982" s="160"/>
      <c r="D982" s="160"/>
      <c r="E982" s="160"/>
      <c r="F982" s="160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160"/>
    </row>
    <row r="983" spans="1:33" ht="15.75" customHeight="1">
      <c r="A983" s="160"/>
      <c r="B983" s="160"/>
      <c r="C983" s="160"/>
      <c r="D983" s="160"/>
      <c r="E983" s="160"/>
      <c r="F983" s="160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160"/>
    </row>
    <row r="984" spans="1:33" ht="15.75" customHeight="1">
      <c r="A984" s="160"/>
      <c r="B984" s="160"/>
      <c r="C984" s="160"/>
      <c r="D984" s="160"/>
      <c r="E984" s="160"/>
      <c r="F984" s="160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160"/>
    </row>
    <row r="985" spans="1:33" ht="15.75" customHeight="1">
      <c r="A985" s="160"/>
      <c r="B985" s="160"/>
      <c r="C985" s="160"/>
      <c r="D985" s="160"/>
      <c r="E985" s="160"/>
      <c r="F985" s="160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160"/>
    </row>
    <row r="986" spans="1:33" ht="15.75" customHeight="1">
      <c r="A986" s="160"/>
      <c r="B986" s="160"/>
      <c r="C986" s="160"/>
      <c r="D986" s="160"/>
      <c r="E986" s="160"/>
      <c r="F986" s="160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160"/>
    </row>
    <row r="987" spans="1:33">
      <c r="E987" s="160"/>
      <c r="F987" s="160"/>
    </row>
  </sheetData>
  <sheetProtection selectLockedCells="1" selectUnlockedCells="1"/>
  <mergeCells count="17">
    <mergeCell ref="A53:A59"/>
    <mergeCell ref="B54:C54"/>
    <mergeCell ref="B55:G58"/>
    <mergeCell ref="B73:D73"/>
    <mergeCell ref="B74:G78"/>
    <mergeCell ref="B93:D93"/>
    <mergeCell ref="B94:G98"/>
    <mergeCell ref="B99:G108"/>
    <mergeCell ref="B79:G88"/>
    <mergeCell ref="B50:F52"/>
    <mergeCell ref="B59:G68"/>
    <mergeCell ref="B41:F41"/>
    <mergeCell ref="B2:G3"/>
    <mergeCell ref="B4:G5"/>
    <mergeCell ref="B7:G7"/>
    <mergeCell ref="B8:D8"/>
    <mergeCell ref="E8:G8"/>
  </mergeCells>
  <conditionalFormatting sqref="E12:E39">
    <cfRule type="cellIs" dxfId="20" priority="1" stopIfTrue="1" operator="equal">
      <formula>"NÃO REALIZADO"</formula>
    </cfRule>
    <cfRule type="cellIs" dxfId="19" priority="2" stopIfTrue="1" operator="equal">
      <formula>"EM ELABORAÇÃO"</formula>
    </cfRule>
    <cfRule type="expression" dxfId="18" priority="3" stopIfTrue="1">
      <formula>NOT(ISERROR(SEARCH("REALIZADO",E12)))</formula>
    </cfRule>
  </conditionalFormatting>
  <dataValidations count="4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38:D39 D34" xr:uid="{00000000-0002-0000-0400-000000000000}">
      <formula1>"UFSJ,CSA,CDB,CTAN,CCO,CAP,CSL,3 campi SJDR"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33 D35:D37" xr:uid="{00000000-0002-0000-0400-000001000000}">
      <formula1>"UFSJ,CSA,CDB,CTAN,CCO,CAP,CSL,3 campi SJDR"</formula1>
      <formula2>0</formula2>
    </dataValidation>
    <dataValidation type="list" allowBlank="1" showErrorMessage="1" sqref="E12:E39" xr:uid="{00000000-0002-0000-0400-000002000000}">
      <formula1>$R$11:$R$13</formula1>
      <formula2>0</formula2>
    </dataValidation>
    <dataValidation allowBlank="1" showInputMessage="1" showErrorMessage="1" prompt=" - " sqref="E8:G8" xr:uid="{00000000-0002-0000-0400-000003000000}"/>
  </dataValidations>
  <pageMargins left="0.51180555555555562" right="0.51180555555555562" top="0.78749999999999998" bottom="0.78749999999999998" header="0.51181102362204722" footer="0.5118110236220472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75"/>
  <sheetViews>
    <sheetView topLeftCell="A10" zoomScale="70" zoomScaleNormal="70" workbookViewId="0">
      <selection activeCell="E43" sqref="E16:E43"/>
    </sheetView>
  </sheetViews>
  <sheetFormatPr defaultColWidth="8.81640625" defaultRowHeight="14.5"/>
  <cols>
    <col min="1" max="1" width="9" style="29" customWidth="1"/>
    <col min="2" max="2" width="40.7265625" style="29" customWidth="1"/>
    <col min="3" max="3" width="31" style="49" customWidth="1"/>
    <col min="4" max="4" width="32.7265625" style="29" customWidth="1"/>
    <col min="5" max="5" width="18.453125" style="29" customWidth="1"/>
    <col min="6" max="6" width="21.26953125" style="49" customWidth="1"/>
    <col min="7" max="7" width="27.7265625" style="29" customWidth="1"/>
    <col min="8" max="8" width="27" style="30" customWidth="1"/>
    <col min="9" max="9" width="20.7265625" style="30" customWidth="1"/>
    <col min="10" max="10" width="20.81640625" style="30" customWidth="1"/>
    <col min="11" max="16" width="28" style="30" customWidth="1"/>
    <col min="17" max="17" width="22.453125" style="29" customWidth="1"/>
    <col min="18" max="18" width="26.453125" style="30" customWidth="1"/>
    <col min="19" max="21" width="8.7265625" style="29" customWidth="1"/>
    <col min="22" max="22" width="20.54296875" style="29" customWidth="1"/>
    <col min="23" max="23" width="40.26953125" style="29" customWidth="1"/>
    <col min="24" max="24" width="27.453125" style="29" customWidth="1"/>
    <col min="25" max="16384" width="8.81640625" style="29"/>
  </cols>
  <sheetData>
    <row r="2" spans="1:24" ht="15" customHeight="1">
      <c r="B2" s="437" t="s">
        <v>154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4" ht="34.5" customHeight="1"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</row>
    <row r="4" spans="1:24" ht="39.75" customHeight="1">
      <c r="B4" s="438" t="s">
        <v>155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</row>
    <row r="5" spans="1:24" ht="39.75" customHeight="1">
      <c r="B5" s="439" t="s">
        <v>156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</row>
    <row r="6" spans="1:24" ht="39.75" customHeigh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24" ht="39.75" customHeight="1">
      <c r="B7" s="208"/>
      <c r="C7" s="440" t="s">
        <v>157</v>
      </c>
      <c r="D7" s="440"/>
      <c r="E7" s="440"/>
      <c r="F7" s="440"/>
      <c r="G7" s="440"/>
      <c r="H7" s="208"/>
      <c r="I7" s="208"/>
      <c r="J7" s="208"/>
      <c r="K7" s="208"/>
      <c r="L7" s="208"/>
      <c r="M7" s="208"/>
      <c r="N7" s="208"/>
      <c r="O7" s="208"/>
      <c r="P7" s="208"/>
      <c r="Q7" s="208"/>
    </row>
    <row r="8" spans="1:24" ht="11.25" customHeight="1">
      <c r="B8" s="208"/>
      <c r="C8" s="440"/>
      <c r="D8" s="440"/>
      <c r="E8" s="440"/>
      <c r="F8" s="440"/>
      <c r="G8" s="440"/>
      <c r="H8" s="208"/>
      <c r="I8" s="208"/>
      <c r="J8" s="208"/>
      <c r="K8" s="208"/>
      <c r="L8" s="208"/>
      <c r="M8" s="208"/>
      <c r="N8" s="208"/>
      <c r="O8" s="208"/>
      <c r="P8" s="208"/>
      <c r="Q8" s="208"/>
    </row>
    <row r="9" spans="1:24" ht="76.5" customHeight="1">
      <c r="B9" s="208"/>
      <c r="C9" s="441" t="s">
        <v>158</v>
      </c>
      <c r="D9" s="209" t="s">
        <v>159</v>
      </c>
      <c r="E9" s="209" t="s">
        <v>160</v>
      </c>
      <c r="F9" s="209" t="s">
        <v>161</v>
      </c>
      <c r="G9" s="209" t="s">
        <v>162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24" ht="52.5" customHeight="1">
      <c r="B10" s="208"/>
      <c r="C10" s="441"/>
      <c r="D10" s="210">
        <v>1.2</v>
      </c>
      <c r="E10" s="210" t="s">
        <v>163</v>
      </c>
      <c r="F10" s="210" t="s">
        <v>164</v>
      </c>
      <c r="G10" s="210" t="s">
        <v>165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24" ht="39.7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</row>
    <row r="12" spans="1:24" ht="28.5" customHeight="1">
      <c r="A12" s="32"/>
      <c r="B12" s="33"/>
      <c r="C12" s="34"/>
      <c r="D12" s="33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>
        <v>1</v>
      </c>
      <c r="S12" s="29" t="s">
        <v>166</v>
      </c>
      <c r="U12" s="29" t="s">
        <v>167</v>
      </c>
      <c r="W12" s="29" t="s">
        <v>168</v>
      </c>
      <c r="X12" s="29" t="s">
        <v>60</v>
      </c>
    </row>
    <row r="13" spans="1:24" s="36" customFormat="1" ht="15.75" customHeight="1">
      <c r="A13" s="32"/>
      <c r="B13" s="442" t="s">
        <v>169</v>
      </c>
      <c r="C13" s="443" t="s">
        <v>170</v>
      </c>
      <c r="D13" s="443"/>
      <c r="E13" s="443"/>
      <c r="F13" s="443" t="s">
        <v>171</v>
      </c>
      <c r="G13" s="443"/>
      <c r="H13" s="443"/>
      <c r="I13" s="443"/>
      <c r="J13" s="443" t="s">
        <v>172</v>
      </c>
      <c r="K13" s="443"/>
      <c r="L13" s="443"/>
      <c r="M13" s="114"/>
      <c r="N13" s="114"/>
      <c r="O13" s="114"/>
      <c r="P13" s="114"/>
      <c r="Q13" s="114"/>
      <c r="R13" s="35">
        <v>2</v>
      </c>
      <c r="S13" s="36" t="s">
        <v>173</v>
      </c>
      <c r="U13" s="36" t="s">
        <v>174</v>
      </c>
      <c r="W13" s="36" t="s">
        <v>175</v>
      </c>
      <c r="X13" s="36" t="s">
        <v>67</v>
      </c>
    </row>
    <row r="14" spans="1:24" s="36" customFormat="1" ht="38.15" customHeight="1">
      <c r="A14" s="32"/>
      <c r="B14" s="442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114"/>
      <c r="N14" s="114"/>
      <c r="O14" s="114"/>
      <c r="P14" s="114"/>
      <c r="Q14" s="114"/>
      <c r="R14" s="35">
        <v>3</v>
      </c>
      <c r="U14" s="36" t="s">
        <v>176</v>
      </c>
      <c r="W14" s="36" t="s">
        <v>177</v>
      </c>
      <c r="X14" s="36" t="s">
        <v>65</v>
      </c>
    </row>
    <row r="15" spans="1:24" s="42" customFormat="1" ht="46.5">
      <c r="A15" s="32"/>
      <c r="B15" s="442"/>
      <c r="C15" s="242" t="s">
        <v>178</v>
      </c>
      <c r="D15" s="242" t="s">
        <v>179</v>
      </c>
      <c r="E15" s="242" t="s">
        <v>180</v>
      </c>
      <c r="F15" s="242" t="s">
        <v>181</v>
      </c>
      <c r="G15" s="242" t="s">
        <v>182</v>
      </c>
      <c r="H15" s="242" t="s">
        <v>183</v>
      </c>
      <c r="I15" s="242" t="s">
        <v>184</v>
      </c>
      <c r="J15" s="242" t="s">
        <v>185</v>
      </c>
      <c r="K15" s="242" t="s">
        <v>186</v>
      </c>
      <c r="L15" s="242" t="s">
        <v>187</v>
      </c>
      <c r="R15" s="41">
        <v>4</v>
      </c>
      <c r="U15" s="42" t="s">
        <v>188</v>
      </c>
      <c r="W15" s="42" t="s">
        <v>189</v>
      </c>
    </row>
    <row r="16" spans="1:24" s="32" customFormat="1" ht="101.25" customHeight="1">
      <c r="B16" s="241" t="s">
        <v>330</v>
      </c>
      <c r="C16" s="238" t="s">
        <v>373</v>
      </c>
      <c r="D16" s="238" t="s">
        <v>374</v>
      </c>
      <c r="E16" s="238" t="s">
        <v>174</v>
      </c>
      <c r="F16" s="239">
        <v>2</v>
      </c>
      <c r="G16" s="239">
        <v>5</v>
      </c>
      <c r="H16" s="239">
        <v>10</v>
      </c>
      <c r="I16" s="239" t="s">
        <v>316</v>
      </c>
      <c r="J16" s="238" t="s">
        <v>168</v>
      </c>
      <c r="K16" s="238" t="s">
        <v>375</v>
      </c>
      <c r="L16" s="237" t="s">
        <v>60</v>
      </c>
      <c r="R16" s="48">
        <v>5</v>
      </c>
    </row>
    <row r="17" spans="2:13" s="32" customFormat="1" ht="109.5" customHeight="1">
      <c r="B17" s="241" t="s">
        <v>330</v>
      </c>
      <c r="C17" s="238" t="s">
        <v>376</v>
      </c>
      <c r="D17" s="238" t="s">
        <v>374</v>
      </c>
      <c r="E17" s="238" t="s">
        <v>174</v>
      </c>
      <c r="F17" s="239">
        <v>3</v>
      </c>
      <c r="G17" s="239">
        <v>5</v>
      </c>
      <c r="H17" s="239">
        <v>15</v>
      </c>
      <c r="I17" s="239" t="s">
        <v>377</v>
      </c>
      <c r="J17" s="238" t="s">
        <v>168</v>
      </c>
      <c r="K17" s="238" t="s">
        <v>378</v>
      </c>
      <c r="L17" s="237" t="s">
        <v>60</v>
      </c>
      <c r="M17" s="48"/>
    </row>
    <row r="18" spans="2:13" s="32" customFormat="1" ht="109.5" customHeight="1">
      <c r="B18" s="241" t="s">
        <v>333</v>
      </c>
      <c r="C18" s="238" t="s">
        <v>376</v>
      </c>
      <c r="D18" s="238" t="s">
        <v>374</v>
      </c>
      <c r="E18" s="238" t="s">
        <v>174</v>
      </c>
      <c r="F18" s="239">
        <v>3</v>
      </c>
      <c r="G18" s="239">
        <v>5</v>
      </c>
      <c r="H18" s="239">
        <v>15</v>
      </c>
      <c r="I18" s="239" t="s">
        <v>377</v>
      </c>
      <c r="J18" s="238" t="s">
        <v>168</v>
      </c>
      <c r="K18" s="238" t="s">
        <v>378</v>
      </c>
      <c r="L18" s="237" t="s">
        <v>60</v>
      </c>
      <c r="M18" s="48"/>
    </row>
    <row r="19" spans="2:13" s="32" customFormat="1" ht="109.5" customHeight="1">
      <c r="B19" s="241" t="s">
        <v>333</v>
      </c>
      <c r="C19" s="238" t="s">
        <v>376</v>
      </c>
      <c r="D19" s="238" t="s">
        <v>374</v>
      </c>
      <c r="E19" s="238" t="s">
        <v>174</v>
      </c>
      <c r="F19" s="239">
        <v>3</v>
      </c>
      <c r="G19" s="239">
        <v>5</v>
      </c>
      <c r="H19" s="239">
        <v>15</v>
      </c>
      <c r="I19" s="239" t="s">
        <v>377</v>
      </c>
      <c r="J19" s="238" t="s">
        <v>168</v>
      </c>
      <c r="K19" s="238" t="s">
        <v>378</v>
      </c>
      <c r="L19" s="237" t="s">
        <v>60</v>
      </c>
      <c r="M19" s="48"/>
    </row>
    <row r="20" spans="2:13" s="32" customFormat="1" ht="109.5" customHeight="1">
      <c r="B20" s="241" t="s">
        <v>336</v>
      </c>
      <c r="C20" s="238" t="s">
        <v>379</v>
      </c>
      <c r="D20" s="238" t="s">
        <v>380</v>
      </c>
      <c r="E20" s="238" t="s">
        <v>174</v>
      </c>
      <c r="F20" s="239">
        <v>1</v>
      </c>
      <c r="G20" s="239">
        <v>5</v>
      </c>
      <c r="H20" s="239">
        <v>5</v>
      </c>
      <c r="I20" s="239" t="s">
        <v>314</v>
      </c>
      <c r="J20" s="238" t="s">
        <v>177</v>
      </c>
      <c r="K20" s="238" t="s">
        <v>381</v>
      </c>
      <c r="L20" s="237" t="s">
        <v>60</v>
      </c>
      <c r="M20" s="48"/>
    </row>
    <row r="21" spans="2:13" s="32" customFormat="1" ht="109.5" customHeight="1">
      <c r="B21" s="241" t="s">
        <v>337</v>
      </c>
      <c r="C21" s="238" t="s">
        <v>382</v>
      </c>
      <c r="D21" s="238" t="s">
        <v>380</v>
      </c>
      <c r="E21" s="238" t="s">
        <v>174</v>
      </c>
      <c r="F21" s="239">
        <v>1</v>
      </c>
      <c r="G21" s="239">
        <v>5</v>
      </c>
      <c r="H21" s="239">
        <v>5</v>
      </c>
      <c r="I21" s="239" t="s">
        <v>314</v>
      </c>
      <c r="J21" s="238" t="s">
        <v>177</v>
      </c>
      <c r="K21" s="238" t="s">
        <v>381</v>
      </c>
      <c r="L21" s="237" t="s">
        <v>60</v>
      </c>
      <c r="M21" s="48"/>
    </row>
    <row r="22" spans="2:13" s="32" customFormat="1" ht="109.5" customHeight="1">
      <c r="B22" s="241" t="s">
        <v>338</v>
      </c>
      <c r="C22" s="238" t="s">
        <v>382</v>
      </c>
      <c r="D22" s="238" t="s">
        <v>380</v>
      </c>
      <c r="E22" s="238" t="s">
        <v>174</v>
      </c>
      <c r="F22" s="239">
        <v>1</v>
      </c>
      <c r="G22" s="239">
        <v>5</v>
      </c>
      <c r="H22" s="239">
        <v>5</v>
      </c>
      <c r="I22" s="239" t="s">
        <v>314</v>
      </c>
      <c r="J22" s="238" t="s">
        <v>177</v>
      </c>
      <c r="K22" s="238" t="s">
        <v>381</v>
      </c>
      <c r="L22" s="237" t="s">
        <v>60</v>
      </c>
      <c r="M22" s="48"/>
    </row>
    <row r="23" spans="2:13" s="32" customFormat="1" ht="109.5" customHeight="1">
      <c r="B23" s="241" t="s">
        <v>340</v>
      </c>
      <c r="C23" s="238" t="s">
        <v>382</v>
      </c>
      <c r="D23" s="238" t="s">
        <v>380</v>
      </c>
      <c r="E23" s="238" t="s">
        <v>174</v>
      </c>
      <c r="F23" s="239">
        <v>1</v>
      </c>
      <c r="G23" s="239">
        <v>5</v>
      </c>
      <c r="H23" s="239">
        <v>5</v>
      </c>
      <c r="I23" s="239" t="s">
        <v>314</v>
      </c>
      <c r="J23" s="238" t="s">
        <v>177</v>
      </c>
      <c r="K23" s="238" t="s">
        <v>381</v>
      </c>
      <c r="L23" s="237" t="s">
        <v>60</v>
      </c>
      <c r="M23" s="48"/>
    </row>
    <row r="24" spans="2:13" s="32" customFormat="1" ht="109.5" customHeight="1">
      <c r="B24" s="241" t="s">
        <v>341</v>
      </c>
      <c r="C24" s="238" t="s">
        <v>382</v>
      </c>
      <c r="D24" s="238" t="s">
        <v>380</v>
      </c>
      <c r="E24" s="238" t="s">
        <v>174</v>
      </c>
      <c r="F24" s="239">
        <v>1</v>
      </c>
      <c r="G24" s="239">
        <v>5</v>
      </c>
      <c r="H24" s="239">
        <v>5</v>
      </c>
      <c r="I24" s="239" t="s">
        <v>314</v>
      </c>
      <c r="J24" s="238" t="s">
        <v>177</v>
      </c>
      <c r="K24" s="238" t="s">
        <v>381</v>
      </c>
      <c r="L24" s="237" t="s">
        <v>60</v>
      </c>
      <c r="M24" s="48"/>
    </row>
    <row r="25" spans="2:13" s="32" customFormat="1" ht="109.5" customHeight="1">
      <c r="B25" s="241" t="s">
        <v>342</v>
      </c>
      <c r="C25" s="238" t="s">
        <v>382</v>
      </c>
      <c r="D25" s="238" t="s">
        <v>380</v>
      </c>
      <c r="E25" s="238" t="s">
        <v>174</v>
      </c>
      <c r="F25" s="239">
        <v>1</v>
      </c>
      <c r="G25" s="239">
        <v>5</v>
      </c>
      <c r="H25" s="239">
        <v>5</v>
      </c>
      <c r="I25" s="239" t="s">
        <v>314</v>
      </c>
      <c r="J25" s="238" t="s">
        <v>177</v>
      </c>
      <c r="K25" s="238" t="s">
        <v>381</v>
      </c>
      <c r="L25" s="237" t="s">
        <v>60</v>
      </c>
      <c r="M25" s="48"/>
    </row>
    <row r="26" spans="2:13" s="32" customFormat="1" ht="109.5" customHeight="1">
      <c r="B26" s="241" t="s">
        <v>344</v>
      </c>
      <c r="C26" s="238" t="s">
        <v>382</v>
      </c>
      <c r="D26" s="238" t="s">
        <v>380</v>
      </c>
      <c r="E26" s="238" t="s">
        <v>174</v>
      </c>
      <c r="F26" s="239">
        <v>1</v>
      </c>
      <c r="G26" s="239">
        <v>5</v>
      </c>
      <c r="H26" s="239">
        <v>5</v>
      </c>
      <c r="I26" s="239" t="s">
        <v>314</v>
      </c>
      <c r="J26" s="238" t="s">
        <v>177</v>
      </c>
      <c r="K26" s="238" t="s">
        <v>381</v>
      </c>
      <c r="L26" s="237" t="s">
        <v>60</v>
      </c>
      <c r="M26" s="48"/>
    </row>
    <row r="27" spans="2:13" s="32" customFormat="1" ht="109.5" customHeight="1">
      <c r="B27" s="241" t="s">
        <v>345</v>
      </c>
      <c r="C27" s="238" t="s">
        <v>382</v>
      </c>
      <c r="D27" s="238" t="s">
        <v>380</v>
      </c>
      <c r="E27" s="238" t="s">
        <v>174</v>
      </c>
      <c r="F27" s="239">
        <v>1</v>
      </c>
      <c r="G27" s="239">
        <v>5</v>
      </c>
      <c r="H27" s="239">
        <v>5</v>
      </c>
      <c r="I27" s="239" t="s">
        <v>314</v>
      </c>
      <c r="J27" s="238" t="s">
        <v>177</v>
      </c>
      <c r="K27" s="238" t="s">
        <v>381</v>
      </c>
      <c r="L27" s="237" t="s">
        <v>60</v>
      </c>
      <c r="M27" s="48"/>
    </row>
    <row r="28" spans="2:13" s="32" customFormat="1" ht="63.75" customHeight="1">
      <c r="B28" s="241" t="s">
        <v>346</v>
      </c>
      <c r="C28" s="238" t="s">
        <v>382</v>
      </c>
      <c r="D28" s="238" t="s">
        <v>380</v>
      </c>
      <c r="E28" s="238" t="s">
        <v>174</v>
      </c>
      <c r="F28" s="239">
        <v>1</v>
      </c>
      <c r="G28" s="239">
        <v>5</v>
      </c>
      <c r="H28" s="239">
        <v>5</v>
      </c>
      <c r="I28" s="239" t="s">
        <v>314</v>
      </c>
      <c r="J28" s="238" t="s">
        <v>177</v>
      </c>
      <c r="K28" s="238" t="s">
        <v>381</v>
      </c>
      <c r="L28" s="237" t="s">
        <v>60</v>
      </c>
      <c r="M28" s="48"/>
    </row>
    <row r="29" spans="2:13" s="32" customFormat="1" ht="63.75" customHeight="1">
      <c r="B29" s="241" t="s">
        <v>347</v>
      </c>
      <c r="C29" s="238" t="s">
        <v>382</v>
      </c>
      <c r="D29" s="238" t="s">
        <v>380</v>
      </c>
      <c r="E29" s="238" t="s">
        <v>174</v>
      </c>
      <c r="F29" s="239">
        <v>1</v>
      </c>
      <c r="G29" s="239">
        <v>5</v>
      </c>
      <c r="H29" s="239">
        <v>5</v>
      </c>
      <c r="I29" s="239" t="s">
        <v>314</v>
      </c>
      <c r="J29" s="238" t="s">
        <v>177</v>
      </c>
      <c r="K29" s="238" t="s">
        <v>381</v>
      </c>
      <c r="L29" s="237" t="s">
        <v>60</v>
      </c>
      <c r="M29" s="48"/>
    </row>
    <row r="30" spans="2:13" s="32" customFormat="1" ht="63.75" customHeight="1">
      <c r="B30" s="241" t="s">
        <v>348</v>
      </c>
      <c r="C30" s="238" t="s">
        <v>382</v>
      </c>
      <c r="D30" s="238" t="s">
        <v>380</v>
      </c>
      <c r="E30" s="238" t="s">
        <v>174</v>
      </c>
      <c r="F30" s="239">
        <v>1</v>
      </c>
      <c r="G30" s="239">
        <v>5</v>
      </c>
      <c r="H30" s="239">
        <v>5</v>
      </c>
      <c r="I30" s="239" t="s">
        <v>314</v>
      </c>
      <c r="J30" s="238" t="s">
        <v>177</v>
      </c>
      <c r="K30" s="238" t="s">
        <v>381</v>
      </c>
      <c r="L30" s="237" t="s">
        <v>60</v>
      </c>
      <c r="M30" s="48"/>
    </row>
    <row r="31" spans="2:13" s="32" customFormat="1" ht="63.75" customHeight="1">
      <c r="B31" s="241" t="s">
        <v>349</v>
      </c>
      <c r="C31" s="238" t="s">
        <v>382</v>
      </c>
      <c r="D31" s="238" t="s">
        <v>380</v>
      </c>
      <c r="E31" s="238" t="s">
        <v>174</v>
      </c>
      <c r="F31" s="239">
        <v>1</v>
      </c>
      <c r="G31" s="239">
        <v>5</v>
      </c>
      <c r="H31" s="239">
        <v>5</v>
      </c>
      <c r="I31" s="239" t="s">
        <v>314</v>
      </c>
      <c r="J31" s="238" t="s">
        <v>177</v>
      </c>
      <c r="K31" s="238" t="s">
        <v>381</v>
      </c>
      <c r="L31" s="237" t="s">
        <v>60</v>
      </c>
      <c r="M31" s="48"/>
    </row>
    <row r="32" spans="2:13" s="32" customFormat="1" ht="63.75" customHeight="1">
      <c r="B32" s="241" t="s">
        <v>351</v>
      </c>
      <c r="C32" s="238" t="s">
        <v>382</v>
      </c>
      <c r="D32" s="238" t="s">
        <v>380</v>
      </c>
      <c r="E32" s="238" t="s">
        <v>174</v>
      </c>
      <c r="F32" s="239">
        <v>1</v>
      </c>
      <c r="G32" s="239">
        <v>5</v>
      </c>
      <c r="H32" s="239">
        <v>5</v>
      </c>
      <c r="I32" s="239" t="s">
        <v>314</v>
      </c>
      <c r="J32" s="238" t="s">
        <v>177</v>
      </c>
      <c r="K32" s="238" t="s">
        <v>381</v>
      </c>
      <c r="L32" s="237" t="s">
        <v>60</v>
      </c>
      <c r="M32" s="48"/>
    </row>
    <row r="33" spans="2:18" s="32" customFormat="1" ht="63.75" customHeight="1">
      <c r="B33" s="241" t="s">
        <v>353</v>
      </c>
      <c r="C33" s="238" t="s">
        <v>382</v>
      </c>
      <c r="D33" s="238" t="s">
        <v>380</v>
      </c>
      <c r="E33" s="238" t="s">
        <v>174</v>
      </c>
      <c r="F33" s="239">
        <v>1</v>
      </c>
      <c r="G33" s="239">
        <v>5</v>
      </c>
      <c r="H33" s="239">
        <v>5</v>
      </c>
      <c r="I33" s="239" t="s">
        <v>314</v>
      </c>
      <c r="J33" s="238" t="s">
        <v>177</v>
      </c>
      <c r="K33" s="238" t="s">
        <v>381</v>
      </c>
      <c r="L33" s="237" t="s">
        <v>60</v>
      </c>
      <c r="M33" s="48"/>
    </row>
    <row r="34" spans="2:18" s="32" customFormat="1" ht="63.75" customHeight="1">
      <c r="B34" s="241" t="s">
        <v>354</v>
      </c>
      <c r="C34" s="238" t="s">
        <v>382</v>
      </c>
      <c r="D34" s="238" t="s">
        <v>380</v>
      </c>
      <c r="E34" s="238" t="s">
        <v>174</v>
      </c>
      <c r="F34" s="239">
        <v>1</v>
      </c>
      <c r="G34" s="239">
        <v>5</v>
      </c>
      <c r="H34" s="239">
        <v>5</v>
      </c>
      <c r="I34" s="239" t="s">
        <v>314</v>
      </c>
      <c r="J34" s="238" t="s">
        <v>177</v>
      </c>
      <c r="K34" s="238" t="s">
        <v>381</v>
      </c>
      <c r="L34" s="237" t="s">
        <v>60</v>
      </c>
      <c r="M34" s="48"/>
    </row>
    <row r="35" spans="2:18" s="32" customFormat="1" ht="63.75" customHeight="1">
      <c r="B35" s="241" t="s">
        <v>356</v>
      </c>
      <c r="C35" s="238" t="s">
        <v>382</v>
      </c>
      <c r="D35" s="238" t="s">
        <v>380</v>
      </c>
      <c r="E35" s="238" t="s">
        <v>174</v>
      </c>
      <c r="F35" s="239">
        <v>1</v>
      </c>
      <c r="G35" s="239">
        <v>5</v>
      </c>
      <c r="H35" s="239">
        <v>5</v>
      </c>
      <c r="I35" s="239" t="s">
        <v>314</v>
      </c>
      <c r="J35" s="238" t="s">
        <v>177</v>
      </c>
      <c r="K35" s="238" t="s">
        <v>381</v>
      </c>
      <c r="L35" s="237" t="s">
        <v>60</v>
      </c>
      <c r="M35" s="48"/>
    </row>
    <row r="36" spans="2:18" s="32" customFormat="1" ht="63.75" customHeight="1">
      <c r="B36" s="241" t="s">
        <v>357</v>
      </c>
      <c r="C36" s="238" t="s">
        <v>383</v>
      </c>
      <c r="D36" s="238" t="s">
        <v>374</v>
      </c>
      <c r="E36" s="238" t="s">
        <v>174</v>
      </c>
      <c r="F36" s="239">
        <v>3</v>
      </c>
      <c r="G36" s="239">
        <v>5</v>
      </c>
      <c r="H36" s="239">
        <v>15</v>
      </c>
      <c r="I36" s="239" t="s">
        <v>377</v>
      </c>
      <c r="J36" s="238" t="s">
        <v>168</v>
      </c>
      <c r="K36" s="238" t="s">
        <v>378</v>
      </c>
      <c r="L36" s="237" t="s">
        <v>60</v>
      </c>
      <c r="M36" s="48"/>
    </row>
    <row r="37" spans="2:18" s="32" customFormat="1" ht="63.75" customHeight="1">
      <c r="B37" s="241" t="s">
        <v>358</v>
      </c>
      <c r="C37" s="238" t="s">
        <v>384</v>
      </c>
      <c r="D37" s="238" t="s">
        <v>374</v>
      </c>
      <c r="E37" s="238" t="s">
        <v>174</v>
      </c>
      <c r="F37" s="239">
        <v>3</v>
      </c>
      <c r="G37" s="239">
        <v>5</v>
      </c>
      <c r="H37" s="239">
        <v>15</v>
      </c>
      <c r="I37" s="239" t="s">
        <v>377</v>
      </c>
      <c r="J37" s="238" t="s">
        <v>168</v>
      </c>
      <c r="K37" s="238" t="s">
        <v>378</v>
      </c>
      <c r="L37" s="237" t="s">
        <v>60</v>
      </c>
      <c r="M37" s="48"/>
    </row>
    <row r="38" spans="2:18" s="32" customFormat="1" ht="63.75" customHeight="1">
      <c r="B38" s="241" t="s">
        <v>359</v>
      </c>
      <c r="C38" s="238" t="s">
        <v>385</v>
      </c>
      <c r="D38" s="238" t="s">
        <v>374</v>
      </c>
      <c r="E38" s="238" t="s">
        <v>174</v>
      </c>
      <c r="F38" s="239">
        <v>3</v>
      </c>
      <c r="G38" s="239">
        <v>5</v>
      </c>
      <c r="H38" s="239">
        <v>15</v>
      </c>
      <c r="I38" s="239" t="s">
        <v>377</v>
      </c>
      <c r="J38" s="238" t="s">
        <v>168</v>
      </c>
      <c r="K38" s="238" t="s">
        <v>378</v>
      </c>
      <c r="L38" s="237" t="s">
        <v>60</v>
      </c>
      <c r="M38" s="48"/>
    </row>
    <row r="39" spans="2:18" s="32" customFormat="1" ht="63.75" customHeight="1">
      <c r="B39" s="241" t="s">
        <v>360</v>
      </c>
      <c r="C39" s="238" t="s">
        <v>376</v>
      </c>
      <c r="D39" s="238" t="s">
        <v>374</v>
      </c>
      <c r="E39" s="238" t="s">
        <v>174</v>
      </c>
      <c r="F39" s="239">
        <v>3</v>
      </c>
      <c r="G39" s="239">
        <v>5</v>
      </c>
      <c r="H39" s="239">
        <v>15</v>
      </c>
      <c r="I39" s="239" t="s">
        <v>377</v>
      </c>
      <c r="J39" s="238" t="s">
        <v>168</v>
      </c>
      <c r="K39" s="238" t="s">
        <v>378</v>
      </c>
      <c r="L39" s="237" t="s">
        <v>60</v>
      </c>
      <c r="M39" s="48"/>
    </row>
    <row r="40" spans="2:18" s="32" customFormat="1" ht="63.75" customHeight="1">
      <c r="B40" s="241" t="s">
        <v>362</v>
      </c>
      <c r="C40" s="238" t="s">
        <v>386</v>
      </c>
      <c r="D40" s="238" t="s">
        <v>387</v>
      </c>
      <c r="E40" s="238" t="s">
        <v>174</v>
      </c>
      <c r="F40" s="239">
        <v>3</v>
      </c>
      <c r="G40" s="239">
        <v>5</v>
      </c>
      <c r="H40" s="239">
        <v>15</v>
      </c>
      <c r="I40" s="239" t="s">
        <v>377</v>
      </c>
      <c r="J40" s="238" t="s">
        <v>168</v>
      </c>
      <c r="K40" s="238" t="s">
        <v>388</v>
      </c>
      <c r="L40" s="237" t="s">
        <v>60</v>
      </c>
      <c r="M40" s="48"/>
    </row>
    <row r="41" spans="2:18" s="32" customFormat="1" ht="63.75" customHeight="1">
      <c r="B41" s="241" t="s">
        <v>364</v>
      </c>
      <c r="C41" s="238" t="s">
        <v>389</v>
      </c>
      <c r="D41" s="238" t="s">
        <v>390</v>
      </c>
      <c r="E41" s="238" t="s">
        <v>174</v>
      </c>
      <c r="F41" s="239">
        <v>3</v>
      </c>
      <c r="G41" s="239">
        <v>5</v>
      </c>
      <c r="H41" s="239">
        <v>15</v>
      </c>
      <c r="I41" s="239" t="s">
        <v>377</v>
      </c>
      <c r="J41" s="238" t="s">
        <v>168</v>
      </c>
      <c r="K41" s="238" t="s">
        <v>391</v>
      </c>
      <c r="L41" s="237" t="s">
        <v>67</v>
      </c>
      <c r="M41" s="48"/>
    </row>
    <row r="42" spans="2:18" s="32" customFormat="1" ht="63.75" customHeight="1">
      <c r="B42" s="240" t="s">
        <v>365</v>
      </c>
      <c r="C42" s="238" t="s">
        <v>392</v>
      </c>
      <c r="D42" s="238" t="s">
        <v>393</v>
      </c>
      <c r="E42" s="238" t="s">
        <v>174</v>
      </c>
      <c r="F42" s="239">
        <v>3</v>
      </c>
      <c r="G42" s="239">
        <v>5</v>
      </c>
      <c r="H42" s="239">
        <v>15</v>
      </c>
      <c r="I42" s="239" t="s">
        <v>377</v>
      </c>
      <c r="J42" s="238" t="s">
        <v>168</v>
      </c>
      <c r="K42" s="238" t="s">
        <v>394</v>
      </c>
      <c r="L42" s="237" t="s">
        <v>60</v>
      </c>
      <c r="M42" s="48"/>
    </row>
    <row r="43" spans="2:18" s="32" customFormat="1" ht="31">
      <c r="B43" s="240" t="s">
        <v>367</v>
      </c>
      <c r="C43" s="238" t="s">
        <v>395</v>
      </c>
      <c r="D43" s="238" t="s">
        <v>396</v>
      </c>
      <c r="E43" s="238" t="s">
        <v>174</v>
      </c>
      <c r="F43" s="239">
        <v>3</v>
      </c>
      <c r="G43" s="239">
        <v>5</v>
      </c>
      <c r="H43" s="239">
        <v>15</v>
      </c>
      <c r="I43" s="239" t="s">
        <v>377</v>
      </c>
      <c r="J43" s="238" t="s">
        <v>168</v>
      </c>
      <c r="K43" s="238" t="s">
        <v>397</v>
      </c>
      <c r="L43" s="237" t="s">
        <v>67</v>
      </c>
      <c r="M43" s="48"/>
      <c r="N43" s="48"/>
      <c r="O43" s="48"/>
      <c r="P43" s="48"/>
      <c r="R43" s="48"/>
    </row>
    <row r="44" spans="2:18" s="32" customFormat="1" ht="31.15" customHeight="1">
      <c r="C44" s="47"/>
      <c r="F44" s="47"/>
      <c r="M44" s="30"/>
      <c r="N44" s="30"/>
      <c r="O44" s="30"/>
      <c r="P44" s="30"/>
      <c r="Q44" s="29"/>
      <c r="R44" s="48"/>
    </row>
    <row r="45" spans="2:18" s="32" customFormat="1" ht="31.15" customHeight="1">
      <c r="B45" s="227" t="s">
        <v>295</v>
      </c>
      <c r="C45" s="444" t="s">
        <v>296</v>
      </c>
      <c r="D45" s="444"/>
      <c r="E45" s="444"/>
      <c r="F45" s="227" t="s">
        <v>297</v>
      </c>
      <c r="M45" s="30"/>
      <c r="N45" s="30"/>
      <c r="O45" s="30"/>
      <c r="P45" s="30"/>
      <c r="Q45" s="29"/>
      <c r="R45" s="48"/>
    </row>
    <row r="46" spans="2:18" s="32" customFormat="1" ht="34.5" customHeight="1">
      <c r="B46" s="228" t="s">
        <v>298</v>
      </c>
      <c r="C46" s="445" t="s">
        <v>299</v>
      </c>
      <c r="D46" s="445"/>
      <c r="E46" s="445"/>
      <c r="F46" s="228">
        <v>1</v>
      </c>
      <c r="M46" s="30"/>
      <c r="N46" s="30"/>
      <c r="O46" s="30"/>
      <c r="P46" s="30"/>
      <c r="Q46" s="29"/>
      <c r="R46" s="48"/>
    </row>
    <row r="47" spans="2:18" s="32" customFormat="1" ht="40.5" customHeight="1">
      <c r="B47" s="228" t="s">
        <v>300</v>
      </c>
      <c r="C47" s="445" t="s">
        <v>301</v>
      </c>
      <c r="D47" s="445"/>
      <c r="E47" s="445"/>
      <c r="F47" s="228">
        <v>2</v>
      </c>
      <c r="M47" s="30"/>
      <c r="N47" s="30"/>
      <c r="O47" s="30"/>
      <c r="P47" s="30"/>
      <c r="Q47" s="29"/>
      <c r="R47" s="48"/>
    </row>
    <row r="48" spans="2:18" ht="38.25" customHeight="1">
      <c r="B48" s="228" t="s">
        <v>302</v>
      </c>
      <c r="C48" s="445" t="s">
        <v>303</v>
      </c>
      <c r="D48" s="445"/>
      <c r="E48" s="445"/>
      <c r="F48" s="228">
        <v>3</v>
      </c>
    </row>
    <row r="49" spans="2:6" ht="36" customHeight="1">
      <c r="B49" s="228" t="s">
        <v>304</v>
      </c>
      <c r="C49" s="445" t="s">
        <v>305</v>
      </c>
      <c r="D49" s="445"/>
      <c r="E49" s="445"/>
      <c r="F49" s="228">
        <v>4</v>
      </c>
    </row>
    <row r="50" spans="2:6" ht="36" customHeight="1">
      <c r="B50" s="228" t="s">
        <v>306</v>
      </c>
      <c r="C50" s="445" t="s">
        <v>307</v>
      </c>
      <c r="D50" s="445"/>
      <c r="E50" s="445"/>
      <c r="F50" s="228">
        <v>5</v>
      </c>
    </row>
    <row r="51" spans="2:6" ht="14.15" customHeight="1"/>
    <row r="52" spans="2:6" ht="14.15" customHeight="1"/>
    <row r="53" spans="2:6" ht="14.15" customHeight="1"/>
    <row r="54" spans="2:6" ht="14.15" customHeight="1"/>
    <row r="55" spans="2:6" ht="30.75" customHeight="1">
      <c r="B55" s="227" t="s">
        <v>308</v>
      </c>
      <c r="C55" s="444" t="s">
        <v>309</v>
      </c>
      <c r="D55" s="444"/>
      <c r="E55" s="444"/>
      <c r="F55" s="227" t="s">
        <v>297</v>
      </c>
    </row>
    <row r="56" spans="2:6" ht="37.5" customHeight="1">
      <c r="B56" s="228" t="s">
        <v>310</v>
      </c>
      <c r="C56" s="445" t="s">
        <v>311</v>
      </c>
      <c r="D56" s="445"/>
      <c r="E56" s="445"/>
      <c r="F56" s="228">
        <v>1</v>
      </c>
    </row>
    <row r="57" spans="2:6" ht="33.75" customHeight="1">
      <c r="B57" s="228" t="s">
        <v>312</v>
      </c>
      <c r="C57" s="445" t="s">
        <v>313</v>
      </c>
      <c r="D57" s="445"/>
      <c r="E57" s="445"/>
      <c r="F57" s="228">
        <v>2</v>
      </c>
    </row>
    <row r="58" spans="2:6" ht="31.5" customHeight="1">
      <c r="B58" s="228" t="s">
        <v>314</v>
      </c>
      <c r="C58" s="445" t="s">
        <v>315</v>
      </c>
      <c r="D58" s="445"/>
      <c r="E58" s="445"/>
      <c r="F58" s="228">
        <v>3</v>
      </c>
    </row>
    <row r="59" spans="2:6" ht="32.25" customHeight="1">
      <c r="B59" s="228" t="s">
        <v>316</v>
      </c>
      <c r="C59" s="445" t="s">
        <v>317</v>
      </c>
      <c r="D59" s="445"/>
      <c r="E59" s="445"/>
      <c r="F59" s="228">
        <v>4</v>
      </c>
    </row>
    <row r="60" spans="2:6" ht="37.5" customHeight="1">
      <c r="B60" s="228" t="s">
        <v>318</v>
      </c>
      <c r="C60" s="445" t="s">
        <v>319</v>
      </c>
      <c r="D60" s="445"/>
      <c r="E60" s="445"/>
      <c r="F60" s="228">
        <v>5</v>
      </c>
    </row>
    <row r="61" spans="2:6" ht="14.15" customHeight="1"/>
    <row r="62" spans="2:6" ht="14.15" customHeight="1"/>
    <row r="63" spans="2:6" ht="14.15" customHeight="1"/>
    <row r="64" spans="2:6" ht="14.15" customHeight="1"/>
    <row r="65" spans="2:18" ht="14.15" customHeight="1"/>
    <row r="66" spans="2:18" ht="14.15" customHeight="1"/>
    <row r="69" spans="2:18" ht="28.5" customHeight="1">
      <c r="B69" s="372" t="s">
        <v>320</v>
      </c>
      <c r="C69" s="372"/>
      <c r="D69" s="372"/>
      <c r="E69" s="372"/>
      <c r="F69" s="372"/>
      <c r="G69" s="372"/>
      <c r="H69" s="372"/>
      <c r="I69" s="50"/>
    </row>
    <row r="70" spans="2:18" ht="21" customHeight="1">
      <c r="B70" s="372"/>
      <c r="C70" s="372"/>
      <c r="D70" s="372"/>
      <c r="E70" s="372"/>
      <c r="F70" s="372"/>
      <c r="G70" s="372"/>
      <c r="H70" s="372"/>
      <c r="I70" s="50"/>
    </row>
    <row r="71" spans="2:18" ht="23.5" customHeight="1">
      <c r="B71" s="374" t="s">
        <v>321</v>
      </c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51"/>
      <c r="O71" s="51"/>
    </row>
    <row r="72" spans="2:18" ht="26.15" customHeight="1">
      <c r="F72" s="29"/>
      <c r="H72" s="49"/>
      <c r="I72" s="29"/>
      <c r="R72" s="29"/>
    </row>
    <row r="73" spans="2:18" s="52" customFormat="1" ht="117.75" customHeight="1">
      <c r="B73" s="127" t="s">
        <v>322</v>
      </c>
      <c r="C73" s="127" t="s">
        <v>323</v>
      </c>
      <c r="D73" s="127" t="s">
        <v>324</v>
      </c>
      <c r="E73" s="129" t="s">
        <v>325</v>
      </c>
      <c r="F73" s="130" t="s">
        <v>326</v>
      </c>
      <c r="G73" s="129" t="s">
        <v>327</v>
      </c>
      <c r="H73" s="127" t="s">
        <v>328</v>
      </c>
      <c r="M73" s="54"/>
      <c r="N73" s="54"/>
      <c r="O73" s="54"/>
      <c r="P73" s="51"/>
    </row>
    <row r="74" spans="2:18" s="52" customFormat="1" ht="45" customHeight="1">
      <c r="B74" s="55">
        <f>COUNTA(B16:B43)</f>
        <v>28</v>
      </c>
      <c r="C74" s="229">
        <f>COUNTIF($L16:$L43,"REALIZADO")</f>
        <v>26</v>
      </c>
      <c r="D74" s="230">
        <f>C74/$B$74</f>
        <v>0.9285714285714286</v>
      </c>
      <c r="E74" s="229">
        <f>COUNTIF($L16:$L43,"EM ELABORAÇÃO")</f>
        <v>2</v>
      </c>
      <c r="F74" s="58">
        <f>E74/$B$74</f>
        <v>7.1428571428571425E-2</v>
      </c>
      <c r="G74" s="229">
        <f>COUNTIF($L16:$L43,"NÃO REALIZADO")</f>
        <v>0</v>
      </c>
      <c r="H74" s="230">
        <f>G74/$B$74</f>
        <v>0</v>
      </c>
      <c r="M74" s="54"/>
      <c r="N74" s="54"/>
      <c r="O74" s="54"/>
      <c r="P74" s="30"/>
    </row>
    <row r="75" spans="2:18" ht="26">
      <c r="M75" s="54"/>
      <c r="N75" s="54"/>
      <c r="O75" s="54"/>
      <c r="P75" s="54"/>
    </row>
  </sheetData>
  <sheetProtection selectLockedCells="1" selectUnlockedCells="1"/>
  <mergeCells count="23">
    <mergeCell ref="B69:H70"/>
    <mergeCell ref="B71:M71"/>
    <mergeCell ref="C55:E55"/>
    <mergeCell ref="C56:E56"/>
    <mergeCell ref="C57:E57"/>
    <mergeCell ref="C58:E58"/>
    <mergeCell ref="C59:E59"/>
    <mergeCell ref="C60:E60"/>
    <mergeCell ref="C46:E46"/>
    <mergeCell ref="C47:E47"/>
    <mergeCell ref="C48:E48"/>
    <mergeCell ref="C49:E49"/>
    <mergeCell ref="C50:E50"/>
    <mergeCell ref="B13:B15"/>
    <mergeCell ref="C13:E14"/>
    <mergeCell ref="F13:I14"/>
    <mergeCell ref="J13:L14"/>
    <mergeCell ref="C45:E45"/>
    <mergeCell ref="B2:Q3"/>
    <mergeCell ref="B4:Q4"/>
    <mergeCell ref="B5:Q5"/>
    <mergeCell ref="C7:G8"/>
    <mergeCell ref="C9:C10"/>
  </mergeCells>
  <conditionalFormatting sqref="L16:L43">
    <cfRule type="cellIs" dxfId="17" priority="1" stopIfTrue="1" operator="equal">
      <formula>"NÃO REALIZADO"</formula>
    </cfRule>
    <cfRule type="cellIs" dxfId="16" priority="2" stopIfTrue="1" operator="equal">
      <formula>"EM ELABORAÇÃO"</formula>
    </cfRule>
    <cfRule type="expression" dxfId="15" priority="3" stopIfTrue="1">
      <formula>NOT(ISERROR(SEARCH("REALIZADO",L16)))</formula>
    </cfRule>
  </conditionalFormatting>
  <dataValidations count="6">
    <dataValidation type="list" allowBlank="1" showErrorMessage="1" sqref="L16:L43" xr:uid="{00000000-0002-0000-0500-000000000000}">
      <formula1>$X$12:$X$14</formula1>
      <formula2>0</formula2>
    </dataValidation>
    <dataValidation allowBlank="1" showErrorMessage="1" sqref="F15:I15 L15" xr:uid="{00000000-0002-0000-0500-000001000000}">
      <formula1>0</formula1>
      <formula2>0</formula2>
    </dataValidation>
    <dataValidation type="list" allowBlank="1" showErrorMessage="1" sqref="F16:G43" xr:uid="{00000000-0002-0000-0500-000002000000}">
      <formula1>$R$12:$R$16</formula1>
      <formula2>0</formula2>
    </dataValidation>
    <dataValidation type="list" allowBlank="1" showErrorMessage="1" sqref="J29:J43" xr:uid="{00000000-0002-0000-0500-000003000000}">
      <formula1>$W$12:$W$14</formula1>
      <formula2>0</formula2>
    </dataValidation>
    <dataValidation type="list" allowBlank="1" showErrorMessage="1" sqref="E16:E43" xr:uid="{00000000-0002-0000-0500-000004000000}">
      <formula1>$U$12:$U$16</formula1>
      <formula2>0</formula2>
    </dataValidation>
    <dataValidation type="list" allowBlank="1" showErrorMessage="1" sqref="J16:J28" xr:uid="{00000000-0002-0000-0500-000005000000}">
      <formula1>$W$12:$W$15</formula1>
      <formula2>0</formula2>
    </dataValidation>
  </dataValidations>
  <pageMargins left="0.51180555555555562" right="0.51180555555555562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955"/>
  <sheetViews>
    <sheetView zoomScale="70" zoomScaleNormal="70" workbookViewId="0">
      <selection activeCell="B50" sqref="B50"/>
    </sheetView>
  </sheetViews>
  <sheetFormatPr defaultColWidth="14.453125" defaultRowHeight="18.5"/>
  <cols>
    <col min="1" max="1" width="11.7265625" style="69" customWidth="1"/>
    <col min="2" max="2" width="59.54296875" style="69" customWidth="1"/>
    <col min="3" max="3" width="33.453125" style="69" customWidth="1"/>
    <col min="4" max="4" width="22.26953125" style="69" customWidth="1"/>
    <col min="5" max="5" width="34.453125" style="69" customWidth="1"/>
    <col min="6" max="6" width="89" style="69" customWidth="1"/>
    <col min="7" max="7" width="56.54296875" style="69" customWidth="1"/>
    <col min="8" max="8" width="2.54296875" style="69" hidden="1" customWidth="1"/>
    <col min="9" max="16" width="29.7265625" style="69" customWidth="1"/>
    <col min="17" max="17" width="33.7265625" style="69" customWidth="1"/>
    <col min="18" max="18" width="21" style="69" customWidth="1"/>
    <col min="19" max="19" width="21.54296875" style="69" customWidth="1"/>
    <col min="20" max="20" width="8.81640625" style="69" customWidth="1"/>
    <col min="21" max="21" width="193.26953125" style="69" bestFit="1" customWidth="1"/>
    <col min="22" max="33" width="8" style="69" customWidth="1"/>
    <col min="34" max="16384" width="14.453125" style="69"/>
  </cols>
  <sheetData>
    <row r="1" spans="1:33">
      <c r="A1" s="67"/>
      <c r="B1" s="67"/>
      <c r="C1" s="67"/>
      <c r="D1" s="67"/>
      <c r="E1" s="67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>
      <c r="A2" s="67"/>
      <c r="B2" s="330" t="s">
        <v>51</v>
      </c>
      <c r="C2" s="331"/>
      <c r="D2" s="331"/>
      <c r="E2" s="331"/>
      <c r="F2" s="331"/>
      <c r="G2" s="332"/>
      <c r="H2" s="68"/>
      <c r="I2" s="68"/>
      <c r="J2" s="68"/>
      <c r="K2" s="68"/>
      <c r="L2" s="68"/>
      <c r="M2" s="68"/>
      <c r="N2" s="68"/>
      <c r="O2" s="68"/>
      <c r="P2" s="68"/>
      <c r="Q2" s="68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40.5" customHeight="1">
      <c r="A3" s="67"/>
      <c r="B3" s="333"/>
      <c r="C3" s="334"/>
      <c r="D3" s="334"/>
      <c r="E3" s="334"/>
      <c r="F3" s="334"/>
      <c r="G3" s="335"/>
      <c r="H3" s="68"/>
      <c r="I3" s="68"/>
      <c r="J3" s="68"/>
      <c r="K3" s="68"/>
      <c r="L3" s="68"/>
      <c r="M3" s="68"/>
      <c r="N3" s="68"/>
      <c r="O3" s="68"/>
      <c r="P3" s="68"/>
      <c r="Q3" s="68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27" customHeight="1">
      <c r="A4" s="67"/>
      <c r="B4" s="336" t="s">
        <v>52</v>
      </c>
      <c r="C4" s="337"/>
      <c r="D4" s="337"/>
      <c r="E4" s="337"/>
      <c r="F4" s="337"/>
      <c r="G4" s="338"/>
      <c r="H4" s="68"/>
      <c r="I4" s="68"/>
      <c r="J4" s="68"/>
      <c r="K4" s="68"/>
      <c r="L4" s="68"/>
      <c r="M4" s="68"/>
      <c r="N4" s="68"/>
      <c r="O4" s="68"/>
      <c r="P4" s="68"/>
      <c r="Q4" s="68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3" ht="34.5" customHeight="1">
      <c r="A5" s="67"/>
      <c r="B5" s="339"/>
      <c r="C5" s="340"/>
      <c r="D5" s="340"/>
      <c r="E5" s="340"/>
      <c r="F5" s="340"/>
      <c r="G5" s="341"/>
      <c r="H5" s="68"/>
      <c r="I5" s="68"/>
      <c r="J5" s="68"/>
      <c r="K5" s="68"/>
      <c r="L5" s="68"/>
      <c r="M5" s="68"/>
      <c r="N5" s="68"/>
      <c r="O5" s="68"/>
      <c r="P5" s="68"/>
      <c r="Q5" s="68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3" ht="18" customHeight="1">
      <c r="A6" s="67"/>
      <c r="B6" s="85"/>
      <c r="C6" s="85"/>
      <c r="D6" s="85"/>
      <c r="E6" s="85"/>
      <c r="F6" s="85"/>
      <c r="G6" s="85"/>
      <c r="H6" s="68"/>
      <c r="I6" s="68"/>
      <c r="J6" s="68"/>
      <c r="K6" s="68"/>
      <c r="L6" s="68"/>
      <c r="M6" s="68"/>
      <c r="N6" s="68"/>
      <c r="O6" s="68"/>
      <c r="P6" s="68"/>
      <c r="Q6" s="68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73.5" customHeight="1">
      <c r="A7" s="67"/>
      <c r="B7" s="342" t="str">
        <f>' IDENTIFICAÇÃO DA SETORIAL'!B24</f>
        <v>Objetivo 3: Capacitar a equipe de TI para desenvolvimento, implantação e sustentação dos serviços de TIC</v>
      </c>
      <c r="C7" s="343"/>
      <c r="D7" s="343"/>
      <c r="E7" s="343"/>
      <c r="F7" s="343"/>
      <c r="G7" s="344"/>
      <c r="H7" s="68"/>
      <c r="I7" s="68"/>
      <c r="J7" s="68"/>
      <c r="K7" s="68"/>
      <c r="L7" s="68"/>
      <c r="M7" s="68"/>
      <c r="N7" s="68"/>
      <c r="O7" s="68"/>
      <c r="P7" s="68"/>
      <c r="Q7" s="68"/>
      <c r="R7" s="67"/>
      <c r="S7" s="67"/>
      <c r="T7" s="70"/>
      <c r="U7" s="119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ht="91.5" customHeight="1">
      <c r="A8" s="67"/>
      <c r="B8" s="342" t="s">
        <v>53</v>
      </c>
      <c r="C8" s="343"/>
      <c r="D8" s="344"/>
      <c r="E8" s="345" t="s">
        <v>20</v>
      </c>
      <c r="F8" s="346"/>
      <c r="G8" s="347"/>
      <c r="H8" s="68"/>
      <c r="I8" s="70"/>
      <c r="J8" s="70"/>
      <c r="K8" s="70"/>
      <c r="L8" s="70"/>
      <c r="M8" s="70"/>
      <c r="N8" s="70"/>
      <c r="O8" s="70"/>
      <c r="P8" s="70"/>
      <c r="Q8" s="68"/>
      <c r="R8" s="67"/>
      <c r="S8" s="67"/>
      <c r="T8" s="70"/>
      <c r="U8" s="74" t="s">
        <v>12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ht="21.75" customHeight="1">
      <c r="A9" s="67"/>
      <c r="B9" s="67"/>
      <c r="C9" s="67"/>
      <c r="D9" s="67"/>
      <c r="E9" s="67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7"/>
      <c r="S9" s="67"/>
      <c r="T9" s="67"/>
      <c r="U9" s="74" t="s">
        <v>13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ht="15" customHeight="1">
      <c r="A10" s="67"/>
      <c r="B10" s="67"/>
      <c r="C10" s="71"/>
      <c r="D10" s="71"/>
      <c r="E10" s="71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7"/>
      <c r="S10" s="67"/>
      <c r="T10" s="67"/>
      <c r="U10" s="74" t="s">
        <v>14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ht="84.75" customHeight="1" thickBot="1">
      <c r="A11" s="72"/>
      <c r="B11" s="80" t="s">
        <v>55</v>
      </c>
      <c r="C11" s="80" t="s">
        <v>56</v>
      </c>
      <c r="D11" s="80" t="s">
        <v>57</v>
      </c>
      <c r="E11" s="80" t="s">
        <v>58</v>
      </c>
      <c r="F11" s="80" t="s">
        <v>59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29"/>
      <c r="R11" s="29" t="s">
        <v>60</v>
      </c>
      <c r="S11" s="72"/>
      <c r="T11" s="117"/>
      <c r="U11" s="74" t="s">
        <v>61</v>
      </c>
      <c r="V11" s="72"/>
      <c r="W11" s="72"/>
      <c r="X11" s="72"/>
      <c r="Y11" s="72"/>
      <c r="Z11" s="72"/>
      <c r="AA11" s="72"/>
      <c r="AB11" s="72"/>
      <c r="AC11" s="72"/>
      <c r="AD11" s="72"/>
    </row>
    <row r="12" spans="1:33" ht="94.5" thickBot="1">
      <c r="A12" s="136">
        <v>1</v>
      </c>
      <c r="B12" s="137" t="s">
        <v>398</v>
      </c>
      <c r="C12" s="138">
        <v>44196</v>
      </c>
      <c r="D12" s="139" t="s">
        <v>63</v>
      </c>
      <c r="E12" s="140" t="s">
        <v>60</v>
      </c>
      <c r="F12" s="87" t="s">
        <v>399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6"/>
      <c r="R12" s="36" t="s">
        <v>67</v>
      </c>
      <c r="S12" s="68"/>
      <c r="T12" s="118"/>
      <c r="U12" s="74" t="s">
        <v>16</v>
      </c>
      <c r="V12" s="68"/>
      <c r="W12" s="68"/>
      <c r="X12" s="68"/>
      <c r="Y12" s="68"/>
      <c r="Z12" s="68"/>
      <c r="AA12" s="68"/>
      <c r="AB12" s="68"/>
      <c r="AC12" s="68"/>
      <c r="AD12" s="68"/>
    </row>
    <row r="13" spans="1:33" ht="47.5" thickBot="1">
      <c r="A13" s="136">
        <v>2</v>
      </c>
      <c r="B13" s="141" t="s">
        <v>400</v>
      </c>
      <c r="C13" s="142">
        <v>44196</v>
      </c>
      <c r="D13" s="143" t="s">
        <v>63</v>
      </c>
      <c r="E13" s="144" t="s">
        <v>60</v>
      </c>
      <c r="F13" s="87" t="s">
        <v>401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36"/>
      <c r="R13" s="36" t="s">
        <v>65</v>
      </c>
      <c r="S13" s="68"/>
      <c r="T13" s="118"/>
      <c r="U13" s="74" t="s">
        <v>20</v>
      </c>
      <c r="V13" s="68"/>
      <c r="W13" s="68"/>
      <c r="X13" s="68"/>
      <c r="Y13" s="68"/>
      <c r="Z13" s="68"/>
      <c r="AA13" s="68"/>
      <c r="AB13" s="68"/>
      <c r="AC13" s="68"/>
      <c r="AD13" s="68"/>
    </row>
    <row r="14" spans="1:33" ht="47.5" thickBot="1">
      <c r="A14" s="136">
        <v>3</v>
      </c>
      <c r="B14" s="141" t="s">
        <v>400</v>
      </c>
      <c r="C14" s="142">
        <v>44561</v>
      </c>
      <c r="D14" s="143" t="s">
        <v>63</v>
      </c>
      <c r="E14" s="144" t="s">
        <v>60</v>
      </c>
      <c r="F14" s="87" t="s">
        <v>402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6"/>
      <c r="R14" s="36"/>
      <c r="S14" s="68"/>
      <c r="T14" s="118"/>
      <c r="U14" s="74" t="s">
        <v>54</v>
      </c>
      <c r="V14" s="68"/>
      <c r="W14" s="68"/>
      <c r="X14" s="68"/>
      <c r="Y14" s="68"/>
      <c r="Z14" s="68"/>
      <c r="AA14" s="68"/>
      <c r="AB14" s="68"/>
      <c r="AC14" s="68"/>
      <c r="AD14" s="68"/>
    </row>
    <row r="15" spans="1:33" ht="75" customHeight="1" thickBot="1">
      <c r="A15" s="136">
        <v>4</v>
      </c>
      <c r="B15" s="141" t="s">
        <v>400</v>
      </c>
      <c r="C15" s="142">
        <v>44926</v>
      </c>
      <c r="D15" s="143" t="s">
        <v>63</v>
      </c>
      <c r="E15" s="173" t="s">
        <v>60</v>
      </c>
      <c r="F15" s="87" t="s">
        <v>403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36"/>
      <c r="R15" s="36"/>
      <c r="S15" s="68"/>
      <c r="T15" s="118"/>
      <c r="U15" s="74" t="s">
        <v>22</v>
      </c>
      <c r="V15" s="68"/>
      <c r="W15" s="68"/>
      <c r="X15" s="68"/>
      <c r="Y15" s="68"/>
      <c r="Z15" s="68"/>
      <c r="AA15" s="68"/>
      <c r="AB15" s="68"/>
      <c r="AC15" s="68"/>
      <c r="AD15" s="68"/>
    </row>
    <row r="16" spans="1:33" ht="75" customHeight="1" thickBot="1">
      <c r="A16" s="136">
        <v>5</v>
      </c>
      <c r="B16" s="141" t="s">
        <v>400</v>
      </c>
      <c r="C16" s="142">
        <v>45291</v>
      </c>
      <c r="D16" s="143" t="s">
        <v>63</v>
      </c>
      <c r="E16" s="146" t="s">
        <v>67</v>
      </c>
      <c r="F16" s="87" t="s">
        <v>404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36"/>
      <c r="R16" s="36"/>
      <c r="S16" s="68"/>
      <c r="T16" s="118"/>
      <c r="U16" s="74"/>
      <c r="V16" s="68"/>
      <c r="W16" s="68"/>
      <c r="X16" s="68"/>
      <c r="Y16" s="68"/>
      <c r="Z16" s="68"/>
      <c r="AA16" s="68"/>
      <c r="AB16" s="68"/>
      <c r="AC16" s="68"/>
      <c r="AD16" s="68"/>
    </row>
    <row r="17" spans="1:33" ht="75" customHeight="1" thickBot="1">
      <c r="A17" s="136">
        <v>6</v>
      </c>
      <c r="B17" s="141" t="s">
        <v>400</v>
      </c>
      <c r="C17" s="142">
        <v>45657</v>
      </c>
      <c r="D17" s="143" t="s">
        <v>63</v>
      </c>
      <c r="E17" s="146" t="s">
        <v>65</v>
      </c>
      <c r="F17" s="8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36"/>
      <c r="R17" s="36"/>
      <c r="S17" s="68"/>
      <c r="T17" s="118"/>
      <c r="U17" s="74" t="s">
        <v>71</v>
      </c>
      <c r="V17" s="68"/>
      <c r="W17" s="68"/>
      <c r="X17" s="68"/>
      <c r="Y17" s="68"/>
      <c r="Z17" s="68"/>
      <c r="AA17" s="68"/>
      <c r="AB17" s="68"/>
      <c r="AC17" s="68"/>
      <c r="AD17" s="68"/>
    </row>
    <row r="18" spans="1:33" ht="94.5" thickBot="1">
      <c r="A18" s="136">
        <v>7</v>
      </c>
      <c r="B18" s="141" t="s">
        <v>405</v>
      </c>
      <c r="C18" s="142">
        <v>44196</v>
      </c>
      <c r="D18" s="143" t="s">
        <v>63</v>
      </c>
      <c r="E18" s="144" t="s">
        <v>60</v>
      </c>
      <c r="F18" s="87" t="s">
        <v>406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36"/>
      <c r="R18" s="36"/>
      <c r="S18" s="68"/>
      <c r="T18" s="118"/>
      <c r="U18" s="74"/>
      <c r="V18" s="68"/>
      <c r="W18" s="68"/>
      <c r="X18" s="68"/>
      <c r="Y18" s="68"/>
      <c r="Z18" s="68"/>
      <c r="AA18" s="68"/>
      <c r="AB18" s="68"/>
      <c r="AC18" s="68"/>
      <c r="AD18" s="68"/>
    </row>
    <row r="19" spans="1:33" ht="47.5" thickBot="1">
      <c r="A19" s="136">
        <v>8</v>
      </c>
      <c r="B19" s="141" t="s">
        <v>407</v>
      </c>
      <c r="C19" s="142">
        <v>44196</v>
      </c>
      <c r="D19" s="143" t="s">
        <v>63</v>
      </c>
      <c r="E19" s="144" t="s">
        <v>60</v>
      </c>
      <c r="F19" s="87" t="s">
        <v>408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36"/>
      <c r="R19" s="36"/>
      <c r="S19" s="68"/>
      <c r="T19" s="118"/>
      <c r="U19" s="74"/>
      <c r="V19" s="68"/>
      <c r="W19" s="68"/>
      <c r="X19" s="68"/>
      <c r="Y19" s="68"/>
      <c r="Z19" s="68"/>
      <c r="AA19" s="68"/>
      <c r="AB19" s="68"/>
      <c r="AC19" s="68"/>
      <c r="AD19" s="68"/>
    </row>
    <row r="20" spans="1:33" ht="118" thickBot="1">
      <c r="A20" s="136">
        <v>9</v>
      </c>
      <c r="B20" s="141" t="s">
        <v>407</v>
      </c>
      <c r="C20" s="142">
        <v>44561</v>
      </c>
      <c r="D20" s="143" t="s">
        <v>63</v>
      </c>
      <c r="E20" s="144" t="s">
        <v>60</v>
      </c>
      <c r="F20" s="87" t="s">
        <v>409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36"/>
      <c r="R20" s="36"/>
      <c r="S20" s="68"/>
      <c r="T20" s="118"/>
      <c r="U20" s="74"/>
      <c r="V20" s="68"/>
      <c r="W20" s="68"/>
      <c r="X20" s="68"/>
      <c r="Y20" s="68"/>
      <c r="Z20" s="68"/>
      <c r="AA20" s="68"/>
      <c r="AB20" s="68"/>
      <c r="AC20" s="68"/>
      <c r="AD20" s="68"/>
    </row>
    <row r="21" spans="1:33" ht="75" customHeight="1" thickBot="1">
      <c r="A21" s="136">
        <v>10</v>
      </c>
      <c r="B21" s="141" t="s">
        <v>407</v>
      </c>
      <c r="C21" s="142">
        <v>44926</v>
      </c>
      <c r="D21" s="143" t="s">
        <v>63</v>
      </c>
      <c r="E21" s="144" t="s">
        <v>60</v>
      </c>
      <c r="F21" s="87" t="s">
        <v>410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36"/>
      <c r="R21" s="36"/>
      <c r="S21" s="68"/>
      <c r="T21" s="118"/>
      <c r="U21" s="74"/>
      <c r="V21" s="68"/>
      <c r="W21" s="68"/>
      <c r="X21" s="68"/>
      <c r="Y21" s="68"/>
      <c r="Z21" s="68"/>
      <c r="AA21" s="68"/>
      <c r="AB21" s="68"/>
      <c r="AC21" s="68"/>
      <c r="AD21" s="68"/>
    </row>
    <row r="22" spans="1:33" ht="75" customHeight="1" thickBot="1">
      <c r="A22" s="136">
        <v>11</v>
      </c>
      <c r="B22" s="141" t="s">
        <v>407</v>
      </c>
      <c r="C22" s="142">
        <v>45291</v>
      </c>
      <c r="D22" s="143" t="s">
        <v>63</v>
      </c>
      <c r="E22" s="144" t="s">
        <v>60</v>
      </c>
      <c r="F22" s="87" t="s">
        <v>411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36"/>
      <c r="R22" s="36"/>
      <c r="S22" s="68"/>
      <c r="T22" s="118"/>
      <c r="U22" s="74"/>
      <c r="V22" s="68"/>
      <c r="W22" s="68"/>
      <c r="X22" s="68"/>
      <c r="Y22" s="68"/>
      <c r="Z22" s="68"/>
      <c r="AA22" s="68"/>
      <c r="AB22" s="68"/>
      <c r="AC22" s="68"/>
      <c r="AD22" s="68"/>
    </row>
    <row r="23" spans="1:33" ht="75" customHeight="1" thickBot="1">
      <c r="A23" s="136">
        <v>12</v>
      </c>
      <c r="B23" s="141" t="s">
        <v>407</v>
      </c>
      <c r="C23" s="142">
        <v>45657</v>
      </c>
      <c r="D23" s="143" t="s">
        <v>63</v>
      </c>
      <c r="E23" s="146" t="s">
        <v>65</v>
      </c>
      <c r="F23" s="8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36"/>
      <c r="R23" s="36"/>
      <c r="S23" s="68"/>
      <c r="T23" s="118"/>
      <c r="U23" s="74"/>
      <c r="V23" s="68"/>
      <c r="W23" s="68"/>
      <c r="X23" s="68"/>
      <c r="Y23" s="68"/>
      <c r="Z23" s="68"/>
      <c r="AA23" s="68"/>
      <c r="AB23" s="68"/>
      <c r="AC23" s="68"/>
      <c r="AD23" s="68"/>
    </row>
    <row r="24" spans="1:33" ht="235.5" thickBot="1">
      <c r="A24" s="136">
        <v>13</v>
      </c>
      <c r="B24" s="141" t="s">
        <v>412</v>
      </c>
      <c r="C24" s="142">
        <v>44561</v>
      </c>
      <c r="D24" s="143" t="s">
        <v>63</v>
      </c>
      <c r="E24" s="144" t="s">
        <v>60</v>
      </c>
      <c r="F24" s="87" t="s">
        <v>413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36"/>
      <c r="R24" s="36"/>
      <c r="S24" s="68"/>
      <c r="T24" s="118"/>
      <c r="U24" s="74"/>
      <c r="V24" s="68"/>
      <c r="W24" s="68"/>
      <c r="X24" s="68"/>
      <c r="Y24" s="68"/>
      <c r="Z24" s="68"/>
      <c r="AA24" s="68"/>
      <c r="AB24" s="68"/>
      <c r="AC24" s="68"/>
      <c r="AD24" s="68"/>
    </row>
    <row r="25" spans="1:33" ht="75" customHeight="1" thickBot="1">
      <c r="A25" s="136">
        <v>14</v>
      </c>
      <c r="B25" s="141" t="s">
        <v>414</v>
      </c>
      <c r="C25" s="142">
        <v>45657</v>
      </c>
      <c r="D25" s="143" t="s">
        <v>63</v>
      </c>
      <c r="E25" s="144" t="s">
        <v>60</v>
      </c>
      <c r="F25" s="87" t="s">
        <v>415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36"/>
      <c r="R25" s="36"/>
      <c r="S25" s="68"/>
      <c r="T25" s="118"/>
      <c r="U25" s="74"/>
      <c r="V25" s="68"/>
      <c r="W25" s="68"/>
      <c r="X25" s="68"/>
      <c r="Y25" s="68"/>
      <c r="Z25" s="68"/>
      <c r="AA25" s="68"/>
      <c r="AB25" s="68"/>
      <c r="AC25" s="68"/>
      <c r="AD25" s="68"/>
    </row>
    <row r="26" spans="1:33" ht="75" customHeight="1" thickBot="1">
      <c r="A26" s="136">
        <v>15</v>
      </c>
      <c r="B26" s="141" t="s">
        <v>416</v>
      </c>
      <c r="C26" s="142">
        <v>45657</v>
      </c>
      <c r="D26" s="143" t="s">
        <v>63</v>
      </c>
      <c r="E26" s="146" t="s">
        <v>65</v>
      </c>
      <c r="F26" s="8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36"/>
      <c r="R26" s="36"/>
      <c r="S26" s="68"/>
      <c r="T26" s="118"/>
      <c r="U26" s="74"/>
      <c r="V26" s="68"/>
      <c r="W26" s="68"/>
      <c r="X26" s="68"/>
      <c r="Y26" s="68"/>
      <c r="Z26" s="68"/>
      <c r="AA26" s="68"/>
      <c r="AB26" s="68"/>
      <c r="AC26" s="68"/>
      <c r="AD26" s="68"/>
    </row>
    <row r="27" spans="1:33" ht="94.5" thickBot="1">
      <c r="A27" s="136">
        <v>16</v>
      </c>
      <c r="B27" s="141" t="s">
        <v>417</v>
      </c>
      <c r="C27" s="142">
        <v>44561</v>
      </c>
      <c r="D27" s="143" t="s">
        <v>63</v>
      </c>
      <c r="E27" s="144" t="s">
        <v>60</v>
      </c>
      <c r="F27" s="87" t="s">
        <v>418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36"/>
      <c r="R27" s="36"/>
      <c r="S27" s="68"/>
      <c r="T27" s="118"/>
      <c r="U27" s="74"/>
      <c r="V27" s="68"/>
      <c r="W27" s="68"/>
      <c r="X27" s="68"/>
      <c r="Y27" s="68"/>
      <c r="Z27" s="68"/>
      <c r="AA27" s="68"/>
      <c r="AB27" s="68"/>
      <c r="AC27" s="68"/>
      <c r="AD27" s="68"/>
    </row>
    <row r="28" spans="1:33" ht="35.25" customHeight="1">
      <c r="A28" s="67"/>
      <c r="B28" s="100" t="s">
        <v>135</v>
      </c>
      <c r="C28" s="74"/>
      <c r="D28" s="74"/>
      <c r="E28" s="68"/>
      <c r="F28" s="68"/>
      <c r="G28" s="68"/>
      <c r="H28" s="68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1:33" ht="66" customHeight="1">
      <c r="A29" s="67"/>
      <c r="B29" s="348" t="s">
        <v>136</v>
      </c>
      <c r="C29" s="348"/>
      <c r="D29" s="348"/>
      <c r="E29" s="348"/>
      <c r="F29" s="348"/>
      <c r="G29" s="68"/>
      <c r="H29" s="6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3" ht="45.75" customHeight="1">
      <c r="A30" s="67"/>
      <c r="B30" s="99" t="s">
        <v>137</v>
      </c>
      <c r="C30" s="71"/>
      <c r="D30" s="73"/>
      <c r="E30" s="68"/>
      <c r="F30" s="68"/>
      <c r="G30" s="68"/>
      <c r="H30" s="68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spans="1:33" ht="28.5" customHeight="1">
      <c r="A31" s="67"/>
      <c r="B31" s="74"/>
      <c r="C31" s="71"/>
      <c r="D31" s="73"/>
      <c r="E31" s="68"/>
      <c r="F31" s="68"/>
      <c r="G31" s="68"/>
      <c r="H31" s="68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</row>
    <row r="32" spans="1:33" ht="28.5" customHeight="1">
      <c r="A32" s="67"/>
      <c r="B32" s="75"/>
      <c r="C32" s="75"/>
      <c r="D32" s="75"/>
      <c r="E32" s="71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7"/>
      <c r="S32" s="67"/>
      <c r="T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1:33" ht="33.75" customHeight="1">
      <c r="A33" s="67"/>
      <c r="B33" s="83" t="s">
        <v>138</v>
      </c>
      <c r="C33" s="81"/>
      <c r="D33" s="81"/>
      <c r="E33" s="71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7"/>
      <c r="S33" s="67"/>
      <c r="T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1:33" ht="74.25" customHeight="1">
      <c r="A34" s="67"/>
      <c r="B34" s="82" t="s">
        <v>139</v>
      </c>
      <c r="C34" s="82" t="s">
        <v>140</v>
      </c>
      <c r="D34" s="82" t="s">
        <v>141</v>
      </c>
      <c r="E34" s="7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7"/>
      <c r="S34" s="67"/>
      <c r="T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:33" ht="58.5" customHeight="1">
      <c r="A35" s="67"/>
      <c r="B35" s="101">
        <f>COUNTA(B12:B27)</f>
        <v>16</v>
      </c>
      <c r="C35" s="102">
        <f>COUNTIFS($E12:$E27,"REALIZADO")</f>
        <v>12</v>
      </c>
      <c r="D35" s="103">
        <f>C35/B35</f>
        <v>0.75</v>
      </c>
      <c r="E35" s="71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7"/>
      <c r="S35" s="67"/>
      <c r="T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3" ht="58.5" customHeight="1">
      <c r="A36" s="67"/>
      <c r="B36" s="104"/>
      <c r="C36" s="105"/>
      <c r="D36" s="106"/>
      <c r="E36" s="71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7"/>
      <c r="S36" s="67"/>
      <c r="T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ht="58.5" customHeight="1" thickBot="1">
      <c r="A37" s="67"/>
      <c r="B37" s="104"/>
      <c r="C37" s="105"/>
      <c r="D37" s="106"/>
      <c r="E37" s="71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7"/>
      <c r="S37" s="67"/>
      <c r="T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>
      <c r="A38" s="67"/>
      <c r="B38" s="321" t="s">
        <v>142</v>
      </c>
      <c r="C38" s="322"/>
      <c r="D38" s="322"/>
      <c r="E38" s="322"/>
      <c r="F38" s="323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7"/>
      <c r="S38" s="67"/>
      <c r="T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1:33" ht="58.5" customHeight="1">
      <c r="A39" s="67"/>
      <c r="B39" s="324"/>
      <c r="C39" s="325"/>
      <c r="D39" s="325"/>
      <c r="E39" s="325"/>
      <c r="F39" s="32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7"/>
      <c r="S39" s="67"/>
      <c r="T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1:33" ht="19" thickBot="1">
      <c r="A40" s="67"/>
      <c r="B40" s="327"/>
      <c r="C40" s="328"/>
      <c r="D40" s="328"/>
      <c r="E40" s="328"/>
      <c r="F40" s="329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33">
      <c r="A41" s="349"/>
      <c r="B41" s="78"/>
      <c r="C41" s="67"/>
      <c r="D41" s="67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68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ht="42.75" customHeight="1">
      <c r="A42" s="349"/>
      <c r="B42" s="350" t="s">
        <v>143</v>
      </c>
      <c r="C42" s="350"/>
      <c r="D42" s="76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68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 ht="28.5" customHeight="1">
      <c r="A43" s="349"/>
      <c r="B43" s="351" t="s">
        <v>144</v>
      </c>
      <c r="C43" s="352"/>
      <c r="D43" s="352"/>
      <c r="E43" s="352"/>
      <c r="F43" s="352"/>
      <c r="G43" s="353"/>
      <c r="H43" s="79"/>
      <c r="I43" s="79"/>
      <c r="J43" s="79"/>
      <c r="K43" s="79"/>
      <c r="L43" s="79"/>
      <c r="M43" s="79"/>
      <c r="N43" s="79"/>
      <c r="O43" s="79"/>
      <c r="P43" s="79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3" ht="18.75" customHeight="1">
      <c r="A44" s="349"/>
      <c r="B44" s="354"/>
      <c r="C44" s="355"/>
      <c r="D44" s="355"/>
      <c r="E44" s="355"/>
      <c r="F44" s="355"/>
      <c r="G44" s="356"/>
      <c r="H44" s="79"/>
      <c r="I44" s="79"/>
      <c r="J44" s="79"/>
      <c r="K44" s="79"/>
      <c r="L44" s="79"/>
      <c r="M44" s="79"/>
      <c r="N44" s="79"/>
      <c r="O44" s="79"/>
      <c r="P44" s="79"/>
      <c r="Q44" s="68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1:33" ht="18.75" customHeight="1">
      <c r="A45" s="349"/>
      <c r="B45" s="354"/>
      <c r="C45" s="355"/>
      <c r="D45" s="355"/>
      <c r="E45" s="355"/>
      <c r="F45" s="355"/>
      <c r="G45" s="356"/>
      <c r="H45" s="79"/>
      <c r="I45" s="79"/>
      <c r="J45" s="79"/>
      <c r="K45" s="79"/>
      <c r="L45" s="79"/>
      <c r="M45" s="79"/>
      <c r="N45" s="79"/>
      <c r="O45" s="79"/>
      <c r="P45" s="79"/>
      <c r="Q45" s="68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1:33" ht="18.75" customHeight="1">
      <c r="A46" s="349"/>
      <c r="B46" s="357"/>
      <c r="C46" s="358"/>
      <c r="D46" s="358"/>
      <c r="E46" s="358"/>
      <c r="F46" s="358"/>
      <c r="G46" s="359"/>
      <c r="H46" s="79"/>
      <c r="I46" s="79"/>
      <c r="J46" s="79"/>
      <c r="K46" s="79"/>
      <c r="L46" s="79"/>
      <c r="M46" s="79"/>
      <c r="N46" s="79"/>
      <c r="O46" s="79"/>
      <c r="P46" s="79"/>
      <c r="Q46" s="68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</row>
    <row r="47" spans="1:33" ht="57" customHeight="1">
      <c r="A47" s="349"/>
      <c r="B47" s="449" t="s">
        <v>419</v>
      </c>
      <c r="C47" s="450"/>
      <c r="D47" s="450"/>
      <c r="E47" s="450"/>
      <c r="F47" s="450"/>
      <c r="G47" s="451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3" ht="25.5" customHeight="1">
      <c r="A48" s="77"/>
      <c r="B48" s="107" t="s">
        <v>420</v>
      </c>
      <c r="C48" s="108"/>
      <c r="D48" s="108"/>
      <c r="E48" s="108"/>
      <c r="F48" s="108"/>
      <c r="G48" s="109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1:33" ht="23.25" customHeight="1">
      <c r="A49" s="77"/>
      <c r="B49" s="107" t="s">
        <v>421</v>
      </c>
      <c r="C49" s="108"/>
      <c r="D49" s="108"/>
      <c r="E49" s="108"/>
      <c r="F49" s="108"/>
      <c r="G49" s="109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1:33" ht="27.75" customHeight="1">
      <c r="A50" s="77"/>
      <c r="B50" s="107" t="s">
        <v>422</v>
      </c>
      <c r="C50" s="108"/>
      <c r="D50" s="108"/>
      <c r="E50" s="108"/>
      <c r="F50" s="108"/>
      <c r="G50" s="109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1:33" ht="15" customHeight="1">
      <c r="A51" s="77"/>
      <c r="B51" s="107"/>
      <c r="C51" s="108"/>
      <c r="D51" s="108"/>
      <c r="E51" s="108"/>
      <c r="F51" s="108"/>
      <c r="G51" s="109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1:33" s="76" customFormat="1" ht="15.75" customHeight="1">
      <c r="A52" s="67"/>
      <c r="B52" s="93"/>
      <c r="C52" s="94"/>
      <c r="D52" s="94"/>
      <c r="E52" s="94"/>
      <c r="F52" s="94"/>
      <c r="G52" s="95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 s="76" customFormat="1" ht="15.75" customHeight="1">
      <c r="A53" s="67"/>
      <c r="B53" s="96"/>
      <c r="C53" s="97"/>
      <c r="D53" s="97"/>
      <c r="E53" s="97"/>
      <c r="F53" s="97"/>
      <c r="G53" s="9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1:33" s="76" customFormat="1" ht="15.75" customHeight="1">
      <c r="A54" s="67"/>
      <c r="B54" s="84"/>
      <c r="C54" s="84"/>
      <c r="D54" s="84"/>
      <c r="E54" s="84"/>
      <c r="F54" s="84"/>
      <c r="G54" s="84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s="76" customFormat="1" ht="15.75" customHeight="1">
      <c r="A55" s="67"/>
      <c r="B55" s="84"/>
      <c r="C55" s="84"/>
      <c r="D55" s="84"/>
      <c r="E55" s="84"/>
      <c r="F55" s="84"/>
      <c r="G55" s="84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s="76" customFormat="1" ht="15.75" customHeight="1">
      <c r="A56" s="67"/>
      <c r="B56" s="84"/>
      <c r="C56" s="84"/>
      <c r="D56" s="84"/>
      <c r="E56" s="84"/>
      <c r="F56" s="84"/>
      <c r="G56" s="84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</row>
    <row r="57" spans="1:33" s="76" customFormat="1" ht="49.5" customHeight="1">
      <c r="A57" s="67"/>
      <c r="B57" s="350" t="s">
        <v>148</v>
      </c>
      <c r="C57" s="350"/>
      <c r="D57" s="350"/>
      <c r="E57" s="67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</row>
    <row r="58" spans="1:33" s="76" customFormat="1" ht="15.75" customHeight="1">
      <c r="A58" s="67"/>
      <c r="B58" s="360" t="s">
        <v>149</v>
      </c>
      <c r="C58" s="361"/>
      <c r="D58" s="361"/>
      <c r="E58" s="361"/>
      <c r="F58" s="361"/>
      <c r="G58" s="36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1:33" s="76" customFormat="1" ht="15.75" customHeight="1">
      <c r="A59" s="67"/>
      <c r="B59" s="363"/>
      <c r="C59" s="364"/>
      <c r="D59" s="364"/>
      <c r="E59" s="364"/>
      <c r="F59" s="364"/>
      <c r="G59" s="365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s="76" customFormat="1" ht="15.75" customHeight="1">
      <c r="A60" s="67"/>
      <c r="B60" s="363"/>
      <c r="C60" s="364"/>
      <c r="D60" s="364"/>
      <c r="E60" s="364"/>
      <c r="F60" s="364"/>
      <c r="G60" s="365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s="76" customFormat="1" ht="15.75" customHeight="1">
      <c r="A61" s="67"/>
      <c r="B61" s="363"/>
      <c r="C61" s="364"/>
      <c r="D61" s="364"/>
      <c r="E61" s="364"/>
      <c r="F61" s="364"/>
      <c r="G61" s="365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</row>
    <row r="62" spans="1:33" s="76" customFormat="1" ht="17.25" customHeight="1">
      <c r="A62" s="67"/>
      <c r="B62" s="366"/>
      <c r="C62" s="367"/>
      <c r="D62" s="367"/>
      <c r="E62" s="367"/>
      <c r="F62" s="367"/>
      <c r="G62" s="3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</row>
    <row r="63" spans="1:33" s="76" customFormat="1" ht="323.25" customHeight="1">
      <c r="A63" s="67"/>
      <c r="B63" s="446" t="s">
        <v>423</v>
      </c>
      <c r="C63" s="447"/>
      <c r="D63" s="447"/>
      <c r="E63" s="447"/>
      <c r="F63" s="447"/>
      <c r="G63" s="44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 s="76" customFormat="1" ht="34.5" customHeight="1">
      <c r="A64" s="67"/>
      <c r="B64" s="110"/>
      <c r="C64" s="111"/>
      <c r="D64" s="111"/>
      <c r="E64" s="111"/>
      <c r="F64" s="111"/>
      <c r="G64" s="11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1:33" ht="15.75" customHeight="1">
      <c r="A65" s="67"/>
      <c r="B65" s="67"/>
      <c r="C65" s="67"/>
      <c r="D65" s="67"/>
      <c r="E65" s="67"/>
      <c r="F65" s="67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</row>
    <row r="66" spans="1:33" ht="15.75" customHeight="1">
      <c r="A66" s="67"/>
      <c r="B66" s="67"/>
      <c r="C66" s="67"/>
      <c r="D66" s="67"/>
      <c r="E66" s="67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  <row r="67" spans="1:33" ht="15.75" customHeight="1">
      <c r="A67" s="67"/>
      <c r="B67" s="67"/>
      <c r="C67" s="67"/>
      <c r="D67" s="67"/>
      <c r="E67" s="67"/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ht="22.5" customHeight="1">
      <c r="A68" s="67"/>
      <c r="B68" s="67"/>
      <c r="C68" s="67"/>
      <c r="D68" s="67"/>
      <c r="E68" s="67"/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ht="21.75" customHeight="1">
      <c r="A69" s="67"/>
      <c r="B69" s="350" t="s">
        <v>151</v>
      </c>
      <c r="C69" s="350"/>
      <c r="D69" s="350"/>
      <c r="E69" s="67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</row>
    <row r="70" spans="1:33" ht="27.75" customHeight="1">
      <c r="A70" s="67"/>
      <c r="B70" s="360" t="s">
        <v>152</v>
      </c>
      <c r="C70" s="361"/>
      <c r="D70" s="361"/>
      <c r="E70" s="361"/>
      <c r="F70" s="361"/>
      <c r="G70" s="362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</row>
    <row r="71" spans="1:33" ht="15.75" customHeight="1">
      <c r="A71" s="67"/>
      <c r="B71" s="363"/>
      <c r="C71" s="364"/>
      <c r="D71" s="364"/>
      <c r="E71" s="364"/>
      <c r="F71" s="364"/>
      <c r="G71" s="365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</row>
    <row r="72" spans="1:33" ht="15.75" customHeight="1">
      <c r="A72" s="67"/>
      <c r="B72" s="363"/>
      <c r="C72" s="364"/>
      <c r="D72" s="364"/>
      <c r="E72" s="364"/>
      <c r="F72" s="364"/>
      <c r="G72" s="365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1:33" ht="15.75" customHeight="1">
      <c r="A73" s="67"/>
      <c r="B73" s="363"/>
      <c r="C73" s="364"/>
      <c r="D73" s="364"/>
      <c r="E73" s="364"/>
      <c r="F73" s="364"/>
      <c r="G73" s="365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1:33" ht="15.75" customHeight="1">
      <c r="A74" s="67"/>
      <c r="B74" s="366"/>
      <c r="C74" s="367"/>
      <c r="D74" s="367"/>
      <c r="E74" s="367"/>
      <c r="F74" s="367"/>
      <c r="G74" s="3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1:33" ht="157.5" customHeight="1">
      <c r="A75" s="67"/>
      <c r="B75" s="446" t="s">
        <v>424</v>
      </c>
      <c r="C75" s="447"/>
      <c r="D75" s="447"/>
      <c r="E75" s="447"/>
      <c r="F75" s="447"/>
      <c r="G75" s="44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1:33" ht="50.25" customHeight="1">
      <c r="A76" s="67"/>
      <c r="B76" s="110"/>
      <c r="C76" s="111"/>
      <c r="D76" s="111"/>
      <c r="E76" s="111"/>
      <c r="F76" s="111"/>
      <c r="G76" s="112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 ht="15.75" customHeight="1">
      <c r="A77" s="67"/>
      <c r="B77" s="67"/>
      <c r="C77" s="67"/>
      <c r="D77" s="67"/>
      <c r="E77" s="67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1:33" ht="15.75" customHeight="1">
      <c r="A78" s="67"/>
      <c r="B78" s="67"/>
      <c r="C78" s="67"/>
      <c r="D78" s="67"/>
      <c r="E78" s="67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</row>
    <row r="79" spans="1:33" ht="15.75" customHeight="1">
      <c r="A79" s="67"/>
      <c r="B79" s="67"/>
      <c r="C79" s="67"/>
      <c r="D79" s="67"/>
      <c r="E79" s="67"/>
      <c r="F79" s="67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</row>
    <row r="80" spans="1:33" ht="15.75" customHeight="1">
      <c r="A80" s="67"/>
      <c r="B80" s="67"/>
      <c r="C80" s="67"/>
      <c r="D80" s="67"/>
      <c r="E80" s="67"/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1:33" ht="15.75" customHeight="1">
      <c r="A81" s="67"/>
      <c r="B81" s="67"/>
      <c r="C81" s="67"/>
      <c r="D81" s="67"/>
      <c r="E81" s="67"/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</row>
    <row r="82" spans="1:33" ht="15.75" customHeight="1">
      <c r="A82" s="67"/>
      <c r="B82" s="67"/>
      <c r="C82" s="67"/>
      <c r="D82" s="67"/>
      <c r="E82" s="67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1:33" ht="15.75" customHeight="1">
      <c r="A83" s="67"/>
      <c r="B83" s="67"/>
      <c r="C83" s="67"/>
      <c r="D83" s="67"/>
      <c r="E83" s="67"/>
      <c r="F83" s="67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spans="1:33" ht="15.75" customHeight="1">
      <c r="A84" s="67"/>
      <c r="B84" s="67"/>
      <c r="C84" s="67"/>
      <c r="D84" s="67"/>
      <c r="E84" s="67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1:33" ht="15.75" customHeight="1">
      <c r="A85" s="67"/>
      <c r="B85" s="67"/>
      <c r="C85" s="67"/>
      <c r="D85" s="67"/>
      <c r="E85" s="67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</row>
    <row r="86" spans="1:33" ht="15.75" customHeight="1">
      <c r="A86" s="67"/>
      <c r="B86" s="67"/>
      <c r="C86" s="67"/>
      <c r="D86" s="67"/>
      <c r="E86" s="67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</row>
    <row r="87" spans="1:33" ht="15.75" customHeight="1">
      <c r="A87" s="67"/>
      <c r="B87" s="67"/>
      <c r="C87" s="67"/>
      <c r="D87" s="67"/>
      <c r="E87" s="67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</row>
    <row r="88" spans="1:33" ht="15.75" customHeight="1">
      <c r="A88" s="67"/>
      <c r="B88" s="67"/>
      <c r="C88" s="67"/>
      <c r="D88" s="67"/>
      <c r="E88" s="67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</row>
    <row r="89" spans="1:33" ht="15.75" customHeight="1">
      <c r="A89" s="67"/>
      <c r="B89" s="67"/>
      <c r="C89" s="67"/>
      <c r="D89" s="67"/>
      <c r="E89" s="67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</row>
    <row r="90" spans="1:33" ht="15.75" customHeight="1">
      <c r="A90" s="67"/>
      <c r="B90" s="67"/>
      <c r="C90" s="67"/>
      <c r="D90" s="67"/>
      <c r="E90" s="67"/>
      <c r="F90" s="67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</row>
    <row r="91" spans="1:33" ht="15.75" customHeight="1">
      <c r="A91" s="67"/>
      <c r="B91" s="67"/>
      <c r="C91" s="67"/>
      <c r="D91" s="67"/>
      <c r="E91" s="67"/>
      <c r="F91" s="6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</row>
    <row r="92" spans="1:33" ht="15.75" customHeight="1">
      <c r="A92" s="67"/>
      <c r="B92" s="67"/>
      <c r="C92" s="67"/>
      <c r="D92" s="67"/>
      <c r="E92" s="67"/>
      <c r="F92" s="67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</row>
    <row r="93" spans="1:33" ht="15.75" customHeight="1">
      <c r="A93" s="67"/>
      <c r="B93" s="67"/>
      <c r="C93" s="67"/>
      <c r="D93" s="67"/>
      <c r="E93" s="67"/>
      <c r="F93" s="67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1:33" ht="15.75" customHeight="1">
      <c r="A94" s="67"/>
      <c r="B94" s="67"/>
      <c r="C94" s="67"/>
      <c r="D94" s="67"/>
      <c r="E94" s="67"/>
      <c r="F94" s="67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3" ht="15.75" customHeight="1">
      <c r="A95" s="67"/>
      <c r="B95" s="67"/>
      <c r="C95" s="67"/>
      <c r="D95" s="67"/>
      <c r="E95" s="67"/>
      <c r="F95" s="67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3" ht="15.75" customHeight="1">
      <c r="A96" s="67"/>
      <c r="B96" s="67"/>
      <c r="C96" s="67"/>
      <c r="D96" s="67"/>
      <c r="E96" s="67"/>
      <c r="F96" s="67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:33" ht="15.75" customHeight="1">
      <c r="A97" s="67"/>
      <c r="B97" s="67"/>
      <c r="C97" s="67"/>
      <c r="D97" s="67"/>
      <c r="E97" s="67"/>
      <c r="F97" s="67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:33" ht="15.75" customHeight="1">
      <c r="A98" s="67"/>
      <c r="B98" s="67"/>
      <c r="C98" s="67"/>
      <c r="D98" s="67"/>
      <c r="E98" s="67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1:33" ht="15.75" customHeight="1">
      <c r="A99" s="67"/>
      <c r="B99" s="67"/>
      <c r="C99" s="67"/>
      <c r="D99" s="67"/>
      <c r="E99" s="67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</row>
    <row r="100" spans="1:33" ht="15.75" customHeight="1">
      <c r="A100" s="67"/>
      <c r="B100" s="67"/>
      <c r="C100" s="67"/>
      <c r="D100" s="67"/>
      <c r="E100" s="67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 ht="15.75" customHeight="1">
      <c r="A101" s="67"/>
      <c r="B101" s="67"/>
      <c r="C101" s="67"/>
      <c r="D101" s="67"/>
      <c r="E101" s="67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spans="1:33" ht="15.75" customHeight="1">
      <c r="A102" s="67"/>
      <c r="B102" s="67"/>
      <c r="C102" s="67"/>
      <c r="D102" s="67"/>
      <c r="E102" s="67"/>
      <c r="F102" s="67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 ht="15.75" customHeight="1">
      <c r="A103" s="67"/>
      <c r="B103" s="67"/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 ht="15.75" customHeight="1">
      <c r="A104" s="67"/>
      <c r="B104" s="67"/>
      <c r="C104" s="67"/>
      <c r="D104" s="67"/>
      <c r="E104" s="67"/>
      <c r="F104" s="67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 ht="15.75" customHeight="1">
      <c r="A105" s="67"/>
      <c r="B105" s="67"/>
      <c r="C105" s="67"/>
      <c r="D105" s="67"/>
      <c r="E105" s="67"/>
      <c r="F105" s="67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 ht="15.75" customHeight="1">
      <c r="A106" s="67"/>
      <c r="B106" s="67"/>
      <c r="C106" s="67"/>
      <c r="D106" s="67"/>
      <c r="E106" s="67"/>
      <c r="F106" s="67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</row>
    <row r="107" spans="1:33" ht="15.75" customHeight="1">
      <c r="A107" s="67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</row>
    <row r="108" spans="1:33" ht="15.75" customHeight="1">
      <c r="A108" s="67"/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</row>
    <row r="109" spans="1:33" ht="15.75" customHeight="1">
      <c r="A109" s="67"/>
      <c r="B109" s="67"/>
      <c r="C109" s="67"/>
      <c r="D109" s="67"/>
      <c r="E109" s="67"/>
      <c r="F109" s="67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</row>
    <row r="110" spans="1:33" ht="15.75" customHeight="1">
      <c r="A110" s="67"/>
      <c r="B110" s="67"/>
      <c r="C110" s="67"/>
      <c r="D110" s="67"/>
      <c r="E110" s="67"/>
      <c r="F110" s="67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</row>
    <row r="111" spans="1:33" ht="15.75" customHeight="1">
      <c r="A111" s="67"/>
      <c r="B111" s="67"/>
      <c r="C111" s="67"/>
      <c r="D111" s="67"/>
      <c r="E111" s="67"/>
      <c r="F111" s="67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:33" ht="15.75" customHeight="1">
      <c r="A112" s="67"/>
      <c r="B112" s="67"/>
      <c r="C112" s="67"/>
      <c r="D112" s="67"/>
      <c r="E112" s="67"/>
      <c r="F112" s="67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:33" ht="15.75" customHeight="1">
      <c r="A113" s="67"/>
      <c r="B113" s="67"/>
      <c r="C113" s="67"/>
      <c r="D113" s="67"/>
      <c r="E113" s="67"/>
      <c r="F113" s="67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:33" ht="15.75" customHeight="1">
      <c r="A114" s="67"/>
      <c r="B114" s="67"/>
      <c r="C114" s="67"/>
      <c r="D114" s="67"/>
      <c r="E114" s="67"/>
      <c r="F114" s="67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:33" ht="15.75" customHeight="1">
      <c r="A115" s="67"/>
      <c r="B115" s="67"/>
      <c r="C115" s="67"/>
      <c r="D115" s="67"/>
      <c r="E115" s="67"/>
      <c r="F115" s="6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:33" ht="15.75" customHeight="1">
      <c r="A116" s="67"/>
      <c r="B116" s="67"/>
      <c r="C116" s="67"/>
      <c r="D116" s="67"/>
      <c r="E116" s="67"/>
      <c r="F116" s="6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:33" ht="15.75" customHeight="1">
      <c r="A117" s="67"/>
      <c r="B117" s="67"/>
      <c r="C117" s="67"/>
      <c r="D117" s="67"/>
      <c r="E117" s="67"/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:33" ht="15.75" customHeight="1">
      <c r="A118" s="67"/>
      <c r="B118" s="67"/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:33" ht="15.75" customHeight="1">
      <c r="A119" s="67"/>
      <c r="B119" s="67"/>
      <c r="C119" s="67"/>
      <c r="D119" s="67"/>
      <c r="E119" s="67"/>
      <c r="F119" s="67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:33" ht="15.75" customHeight="1">
      <c r="A120" s="67"/>
      <c r="B120" s="67"/>
      <c r="C120" s="67"/>
      <c r="D120" s="67"/>
      <c r="E120" s="67"/>
      <c r="F120" s="6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spans="1:33" ht="15.75" customHeight="1">
      <c r="A121" s="67"/>
      <c r="B121" s="67"/>
      <c r="C121" s="67"/>
      <c r="D121" s="67"/>
      <c r="E121" s="67"/>
      <c r="F121" s="6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spans="1:33" ht="15.75" customHeight="1">
      <c r="A122" s="67"/>
      <c r="B122" s="67"/>
      <c r="C122" s="67"/>
      <c r="D122" s="67"/>
      <c r="E122" s="67"/>
      <c r="F122" s="6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spans="1:33" ht="15.75" customHeight="1">
      <c r="A123" s="67"/>
      <c r="B123" s="67"/>
      <c r="C123" s="67"/>
      <c r="D123" s="67"/>
      <c r="E123" s="67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  <row r="124" spans="1:33" ht="15.75" customHeight="1">
      <c r="A124" s="67"/>
      <c r="B124" s="67"/>
      <c r="C124" s="67"/>
      <c r="D124" s="67"/>
      <c r="E124" s="67"/>
      <c r="F124" s="67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</row>
    <row r="125" spans="1:33" ht="15.75" customHeight="1">
      <c r="A125" s="67"/>
      <c r="B125" s="67"/>
      <c r="C125" s="67"/>
      <c r="D125" s="67"/>
      <c r="E125" s="67"/>
      <c r="F125" s="67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</row>
    <row r="126" spans="1:33" ht="15.75" customHeight="1">
      <c r="A126" s="67"/>
      <c r="B126" s="67"/>
      <c r="C126" s="67"/>
      <c r="D126" s="67"/>
      <c r="E126" s="67"/>
      <c r="F126" s="6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spans="1:33" ht="15.75" customHeight="1">
      <c r="A127" s="67"/>
      <c r="B127" s="67"/>
      <c r="C127" s="67"/>
      <c r="D127" s="67"/>
      <c r="E127" s="67"/>
      <c r="F127" s="6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spans="1:33" ht="15.75" customHeight="1">
      <c r="A128" s="67"/>
      <c r="B128" s="67"/>
      <c r="C128" s="67"/>
      <c r="D128" s="67"/>
      <c r="E128" s="67"/>
      <c r="F128" s="67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</row>
    <row r="129" spans="1:33" ht="15.75" customHeight="1">
      <c r="A129" s="67"/>
      <c r="B129" s="67"/>
      <c r="C129" s="67"/>
      <c r="D129" s="67"/>
      <c r="E129" s="67"/>
      <c r="F129" s="67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</row>
    <row r="130" spans="1:33" ht="15.75" customHeight="1">
      <c r="A130" s="67"/>
      <c r="B130" s="67"/>
      <c r="C130" s="67"/>
      <c r="D130" s="67"/>
      <c r="E130" s="67"/>
      <c r="F130" s="67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</row>
    <row r="131" spans="1:33" ht="15.75" customHeight="1">
      <c r="A131" s="67"/>
      <c r="B131" s="67"/>
      <c r="C131" s="67"/>
      <c r="D131" s="67"/>
      <c r="E131" s="67"/>
      <c r="F131" s="67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</row>
    <row r="132" spans="1:33" ht="15.75" customHeight="1">
      <c r="A132" s="67"/>
      <c r="B132" s="67"/>
      <c r="C132" s="67"/>
      <c r="D132" s="67"/>
      <c r="E132" s="67"/>
      <c r="F132" s="67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</row>
    <row r="133" spans="1:33" ht="15.75" customHeight="1">
      <c r="A133" s="67"/>
      <c r="B133" s="67"/>
      <c r="C133" s="67"/>
      <c r="D133" s="67"/>
      <c r="E133" s="67"/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spans="1:33" ht="15.75" customHeight="1">
      <c r="A134" s="67"/>
      <c r="B134" s="67"/>
      <c r="C134" s="67"/>
      <c r="D134" s="67"/>
      <c r="E134" s="67"/>
      <c r="F134" s="67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spans="1:33" ht="15.75" customHeight="1">
      <c r="A135" s="67"/>
      <c r="B135" s="67"/>
      <c r="C135" s="67"/>
      <c r="D135" s="67"/>
      <c r="E135" s="67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:33" ht="15.75" customHeight="1">
      <c r="A136" s="67"/>
      <c r="B136" s="67"/>
      <c r="C136" s="67"/>
      <c r="D136" s="67"/>
      <c r="E136" s="67"/>
      <c r="F136" s="67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</row>
    <row r="137" spans="1:33" ht="15.75" customHeight="1">
      <c r="A137" s="67"/>
      <c r="B137" s="67"/>
      <c r="C137" s="67"/>
      <c r="D137" s="67"/>
      <c r="E137" s="67"/>
      <c r="F137" s="67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  <row r="138" spans="1:33" ht="15.75" customHeight="1">
      <c r="A138" s="67"/>
      <c r="B138" s="67"/>
      <c r="C138" s="67"/>
      <c r="D138" s="67"/>
      <c r="E138" s="67"/>
      <c r="F138" s="67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</row>
    <row r="139" spans="1:33" ht="15.75" customHeight="1">
      <c r="A139" s="67"/>
      <c r="B139" s="67"/>
      <c r="C139" s="67"/>
      <c r="D139" s="67"/>
      <c r="E139" s="67"/>
      <c r="F139" s="67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</row>
    <row r="140" spans="1:33" ht="15.75" customHeight="1">
      <c r="A140" s="67"/>
      <c r="B140" s="67"/>
      <c r="C140" s="67"/>
      <c r="D140" s="67"/>
      <c r="E140" s="67"/>
      <c r="F140" s="67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</row>
    <row r="141" spans="1:33" ht="15.75" customHeight="1">
      <c r="A141" s="67"/>
      <c r="B141" s="67"/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</row>
    <row r="142" spans="1:33" ht="15.75" customHeight="1">
      <c r="A142" s="67"/>
      <c r="B142" s="67"/>
      <c r="C142" s="67"/>
      <c r="D142" s="67"/>
      <c r="E142" s="67"/>
      <c r="F142" s="67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:33" ht="15.75" customHeight="1">
      <c r="A143" s="67"/>
      <c r="B143" s="67"/>
      <c r="C143" s="67"/>
      <c r="D143" s="67"/>
      <c r="E143" s="67"/>
      <c r="F143" s="67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spans="1:33" ht="15.75" customHeight="1">
      <c r="A144" s="67"/>
      <c r="B144" s="67"/>
      <c r="C144" s="67"/>
      <c r="D144" s="67"/>
      <c r="E144" s="67"/>
      <c r="F144" s="67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</row>
    <row r="145" spans="1:33" ht="15.75" customHeight="1">
      <c r="A145" s="67"/>
      <c r="B145" s="67"/>
      <c r="C145" s="67"/>
      <c r="D145" s="67"/>
      <c r="E145" s="67"/>
      <c r="F145" s="67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</row>
    <row r="146" spans="1:33" ht="15.75" customHeight="1">
      <c r="A146" s="67"/>
      <c r="B146" s="67"/>
      <c r="C146" s="67"/>
      <c r="D146" s="67"/>
      <c r="E146" s="67"/>
      <c r="F146" s="67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</row>
    <row r="147" spans="1:33" ht="15.75" customHeight="1">
      <c r="A147" s="67"/>
      <c r="B147" s="67"/>
      <c r="C147" s="67"/>
      <c r="D147" s="67"/>
      <c r="E147" s="67"/>
      <c r="F147" s="67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</row>
    <row r="148" spans="1:33" ht="15.75" customHeight="1">
      <c r="A148" s="67"/>
      <c r="B148" s="67"/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</row>
    <row r="149" spans="1:33" ht="15.75" customHeight="1">
      <c r="A149" s="67"/>
      <c r="B149" s="67"/>
      <c r="C149" s="67"/>
      <c r="D149" s="67"/>
      <c r="E149" s="67"/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</row>
    <row r="150" spans="1:33" ht="15.75" customHeight="1">
      <c r="A150" s="67"/>
      <c r="B150" s="67"/>
      <c r="C150" s="67"/>
      <c r="D150" s="67"/>
      <c r="E150" s="67"/>
      <c r="F150" s="67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spans="1:33" ht="15.75" customHeight="1">
      <c r="A151" s="67"/>
      <c r="B151" s="67"/>
      <c r="C151" s="67"/>
      <c r="D151" s="67"/>
      <c r="E151" s="67"/>
      <c r="F151" s="6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</row>
    <row r="152" spans="1:33" ht="15.75" customHeight="1">
      <c r="A152" s="67"/>
      <c r="B152" s="67"/>
      <c r="C152" s="67"/>
      <c r="D152" s="67"/>
      <c r="E152" s="67"/>
      <c r="F152" s="67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spans="1:33" ht="15.75" customHeight="1">
      <c r="A153" s="67"/>
      <c r="B153" s="67"/>
      <c r="C153" s="67"/>
      <c r="D153" s="67"/>
      <c r="E153" s="67"/>
      <c r="F153" s="67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</row>
    <row r="154" spans="1:33" ht="15.75" customHeight="1">
      <c r="A154" s="67"/>
      <c r="B154" s="67"/>
      <c r="C154" s="67"/>
      <c r="D154" s="67"/>
      <c r="E154" s="67"/>
      <c r="F154" s="67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spans="1:33" ht="15.75" customHeight="1">
      <c r="A155" s="67"/>
      <c r="B155" s="67"/>
      <c r="C155" s="67"/>
      <c r="D155" s="67"/>
      <c r="E155" s="67"/>
      <c r="F155" s="67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spans="1:33" ht="15.75" customHeight="1">
      <c r="A156" s="67"/>
      <c r="B156" s="67"/>
      <c r="C156" s="67"/>
      <c r="D156" s="67"/>
      <c r="E156" s="67"/>
      <c r="F156" s="67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spans="1:33" ht="15.75" customHeight="1">
      <c r="A157" s="67"/>
      <c r="B157" s="67"/>
      <c r="C157" s="67"/>
      <c r="D157" s="67"/>
      <c r="E157" s="67"/>
      <c r="F157" s="67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spans="1:33" ht="15.75" customHeight="1">
      <c r="A158" s="67"/>
      <c r="B158" s="67"/>
      <c r="C158" s="67"/>
      <c r="D158" s="67"/>
      <c r="E158" s="67"/>
      <c r="F158" s="67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spans="1:33" ht="15.75" customHeight="1">
      <c r="A159" s="67"/>
      <c r="B159" s="67"/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1:33" ht="15.75" customHeight="1">
      <c r="A160" s="67"/>
      <c r="B160" s="67"/>
      <c r="C160" s="67"/>
      <c r="D160" s="67"/>
      <c r="E160" s="67"/>
      <c r="F160" s="67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1:33" ht="15.75" customHeight="1">
      <c r="A161" s="67"/>
      <c r="B161" s="67"/>
      <c r="C161" s="67"/>
      <c r="D161" s="67"/>
      <c r="E161" s="67"/>
      <c r="F161" s="67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1:33" ht="15.75" customHeight="1">
      <c r="A162" s="67"/>
      <c r="B162" s="67"/>
      <c r="C162" s="67"/>
      <c r="D162" s="67"/>
      <c r="E162" s="67"/>
      <c r="F162" s="67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1:33" ht="15.75" customHeight="1">
      <c r="A163" s="67"/>
      <c r="B163" s="67"/>
      <c r="C163" s="67"/>
      <c r="D163" s="67"/>
      <c r="E163" s="67"/>
      <c r="F163" s="67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1:33" ht="15.75" customHeight="1">
      <c r="A164" s="67"/>
      <c r="B164" s="67"/>
      <c r="C164" s="67"/>
      <c r="D164" s="67"/>
      <c r="E164" s="67"/>
      <c r="F164" s="67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1:33" ht="15.75" customHeight="1">
      <c r="A165" s="67"/>
      <c r="B165" s="67"/>
      <c r="C165" s="67"/>
      <c r="D165" s="67"/>
      <c r="E165" s="67"/>
      <c r="F165" s="67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1:33" ht="15.75" customHeight="1">
      <c r="A166" s="67"/>
      <c r="B166" s="67"/>
      <c r="C166" s="67"/>
      <c r="D166" s="67"/>
      <c r="E166" s="67"/>
      <c r="F166" s="67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1:33" ht="15.75" customHeight="1">
      <c r="A167" s="67"/>
      <c r="B167" s="67"/>
      <c r="C167" s="67"/>
      <c r="D167" s="67"/>
      <c r="E167" s="67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spans="1:33" ht="15.75" customHeight="1">
      <c r="A168" s="67"/>
      <c r="B168" s="67"/>
      <c r="C168" s="67"/>
      <c r="D168" s="67"/>
      <c r="E168" s="67"/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1:33" ht="15.75" customHeight="1">
      <c r="A169" s="67"/>
      <c r="B169" s="67"/>
      <c r="C169" s="67"/>
      <c r="D169" s="67"/>
      <c r="E169" s="67"/>
      <c r="F169" s="67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:33" ht="15.75" customHeight="1">
      <c r="A170" s="67"/>
      <c r="B170" s="67"/>
      <c r="C170" s="67"/>
      <c r="D170" s="67"/>
      <c r="E170" s="67"/>
      <c r="F170" s="67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1:33" ht="15.75" customHeight="1">
      <c r="A171" s="67"/>
      <c r="B171" s="67"/>
      <c r="C171" s="67"/>
      <c r="D171" s="67"/>
      <c r="E171" s="67"/>
      <c r="F171" s="67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1:33" ht="15.75" customHeight="1">
      <c r="A172" s="67"/>
      <c r="B172" s="67"/>
      <c r="C172" s="67"/>
      <c r="D172" s="67"/>
      <c r="E172" s="67"/>
      <c r="F172" s="67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1:33" ht="15.75" customHeight="1">
      <c r="A173" s="67"/>
      <c r="B173" s="67"/>
      <c r="C173" s="67"/>
      <c r="D173" s="67"/>
      <c r="E173" s="67"/>
      <c r="F173" s="67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1:33" ht="15.75" customHeight="1">
      <c r="A174" s="67"/>
      <c r="B174" s="67"/>
      <c r="C174" s="67"/>
      <c r="D174" s="67"/>
      <c r="E174" s="67"/>
      <c r="F174" s="67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1:33" ht="15.75" customHeight="1">
      <c r="A175" s="67"/>
      <c r="B175" s="67"/>
      <c r="C175" s="67"/>
      <c r="D175" s="67"/>
      <c r="E175" s="67"/>
      <c r="F175" s="67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1:33" ht="15.75" customHeight="1">
      <c r="A176" s="67"/>
      <c r="B176" s="67"/>
      <c r="C176" s="67"/>
      <c r="D176" s="67"/>
      <c r="E176" s="67"/>
      <c r="F176" s="67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1:33" ht="15.75" customHeight="1">
      <c r="A177" s="67"/>
      <c r="B177" s="67"/>
      <c r="C177" s="67"/>
      <c r="D177" s="67"/>
      <c r="E177" s="67"/>
      <c r="F177" s="67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1:33" ht="15.75" customHeight="1">
      <c r="A178" s="67"/>
      <c r="B178" s="67"/>
      <c r="C178" s="67"/>
      <c r="D178" s="67"/>
      <c r="E178" s="67"/>
      <c r="F178" s="67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1:33" ht="15.75" customHeight="1">
      <c r="A179" s="67"/>
      <c r="B179" s="67"/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1:33" ht="15.75" customHeight="1">
      <c r="A180" s="67"/>
      <c r="B180" s="67"/>
      <c r="C180" s="67"/>
      <c r="D180" s="67"/>
      <c r="E180" s="67"/>
      <c r="F180" s="67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1:33" ht="15.75" customHeight="1">
      <c r="A181" s="67"/>
      <c r="B181" s="67"/>
      <c r="C181" s="67"/>
      <c r="D181" s="67"/>
      <c r="E181" s="67"/>
      <c r="F181" s="67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1:33" ht="15.75" customHeight="1">
      <c r="A182" s="67"/>
      <c r="B182" s="67"/>
      <c r="C182" s="67"/>
      <c r="D182" s="67"/>
      <c r="E182" s="67"/>
      <c r="F182" s="67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1:33" ht="15.75" customHeight="1">
      <c r="A183" s="67"/>
      <c r="B183" s="67"/>
      <c r="C183" s="67"/>
      <c r="D183" s="67"/>
      <c r="E183" s="67"/>
      <c r="F183" s="67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1:33" ht="15.75" customHeight="1">
      <c r="A184" s="67"/>
      <c r="B184" s="67"/>
      <c r="C184" s="67"/>
      <c r="D184" s="67"/>
      <c r="E184" s="67"/>
      <c r="F184" s="67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  <row r="185" spans="1:33" ht="15.75" customHeight="1">
      <c r="A185" s="67"/>
      <c r="B185" s="67"/>
      <c r="C185" s="67"/>
      <c r="D185" s="67"/>
      <c r="E185" s="67"/>
      <c r="F185" s="67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</row>
    <row r="186" spans="1:33" ht="15.75" customHeight="1">
      <c r="A186" s="67"/>
      <c r="B186" s="67"/>
      <c r="C186" s="67"/>
      <c r="D186" s="67"/>
      <c r="E186" s="67"/>
      <c r="F186" s="67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</row>
    <row r="187" spans="1:33" ht="15.75" customHeight="1">
      <c r="A187" s="67"/>
      <c r="B187" s="67"/>
      <c r="C187" s="67"/>
      <c r="D187" s="67"/>
      <c r="E187" s="67"/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</row>
    <row r="188" spans="1:33" ht="15.75" customHeight="1">
      <c r="A188" s="67"/>
      <c r="B188" s="67"/>
      <c r="C188" s="67"/>
      <c r="D188" s="67"/>
      <c r="E188" s="67"/>
      <c r="F188" s="67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</row>
    <row r="189" spans="1:33" ht="15.75" customHeight="1">
      <c r="A189" s="67"/>
      <c r="B189" s="67"/>
      <c r="C189" s="67"/>
      <c r="D189" s="67"/>
      <c r="E189" s="67"/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</row>
    <row r="190" spans="1:33" ht="15.75" customHeight="1">
      <c r="A190" s="67"/>
      <c r="B190" s="67"/>
      <c r="C190" s="67"/>
      <c r="D190" s="67"/>
      <c r="E190" s="67"/>
      <c r="F190" s="67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</row>
    <row r="191" spans="1:33" ht="15.75" customHeight="1">
      <c r="A191" s="67"/>
      <c r="B191" s="67"/>
      <c r="C191" s="67"/>
      <c r="D191" s="67"/>
      <c r="E191" s="67"/>
      <c r="F191" s="67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</row>
    <row r="192" spans="1:33" ht="15.75" customHeight="1">
      <c r="A192" s="67"/>
      <c r="B192" s="67"/>
      <c r="C192" s="67"/>
      <c r="D192" s="67"/>
      <c r="E192" s="67"/>
      <c r="F192" s="67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</row>
    <row r="193" spans="1:33" ht="15.75" customHeight="1">
      <c r="A193" s="67"/>
      <c r="B193" s="67"/>
      <c r="C193" s="67"/>
      <c r="D193" s="67"/>
      <c r="E193" s="67"/>
      <c r="F193" s="67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</row>
    <row r="194" spans="1:33" ht="15.75" customHeight="1">
      <c r="A194" s="67"/>
      <c r="B194" s="67"/>
      <c r="C194" s="67"/>
      <c r="D194" s="67"/>
      <c r="E194" s="67"/>
      <c r="F194" s="67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</row>
    <row r="195" spans="1:33" ht="15.75" customHeight="1">
      <c r="A195" s="67"/>
      <c r="B195" s="67"/>
      <c r="C195" s="67"/>
      <c r="D195" s="67"/>
      <c r="E195" s="67"/>
      <c r="F195" s="67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</row>
    <row r="196" spans="1:33" ht="15.75" customHeight="1">
      <c r="A196" s="67"/>
      <c r="B196" s="67"/>
      <c r="C196" s="67"/>
      <c r="D196" s="67"/>
      <c r="E196" s="67"/>
      <c r="F196" s="67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</row>
    <row r="197" spans="1:33" ht="15.75" customHeight="1">
      <c r="A197" s="67"/>
      <c r="B197" s="67"/>
      <c r="C197" s="67"/>
      <c r="D197" s="67"/>
      <c r="E197" s="67"/>
      <c r="F197" s="67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</row>
    <row r="198" spans="1:33" ht="15.75" customHeight="1">
      <c r="A198" s="67"/>
      <c r="B198" s="67"/>
      <c r="C198" s="67"/>
      <c r="D198" s="67"/>
      <c r="E198" s="67"/>
      <c r="F198" s="67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</row>
    <row r="199" spans="1:33" ht="15.75" customHeight="1">
      <c r="A199" s="67"/>
      <c r="B199" s="67"/>
      <c r="C199" s="67"/>
      <c r="D199" s="67"/>
      <c r="E199" s="67"/>
      <c r="F199" s="67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</row>
    <row r="200" spans="1:33" ht="15.75" customHeight="1">
      <c r="A200" s="67"/>
      <c r="B200" s="67"/>
      <c r="C200" s="67"/>
      <c r="D200" s="67"/>
      <c r="E200" s="67"/>
      <c r="F200" s="67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spans="1:33" ht="15.75" customHeight="1">
      <c r="A201" s="67"/>
      <c r="B201" s="67"/>
      <c r="C201" s="67"/>
      <c r="D201" s="67"/>
      <c r="E201" s="67"/>
      <c r="F201" s="6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spans="1:33" ht="15.75" customHeight="1">
      <c r="A202" s="67"/>
      <c r="B202" s="67"/>
      <c r="C202" s="67"/>
      <c r="D202" s="67"/>
      <c r="E202" s="67"/>
      <c r="F202" s="67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</row>
    <row r="203" spans="1:33" ht="15.75" customHeight="1">
      <c r="A203" s="67"/>
      <c r="B203" s="67"/>
      <c r="C203" s="67"/>
      <c r="D203" s="67"/>
      <c r="E203" s="67"/>
      <c r="F203" s="67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spans="1:33" ht="15.75" customHeight="1">
      <c r="A204" s="67"/>
      <c r="B204" s="67"/>
      <c r="C204" s="67"/>
      <c r="D204" s="67"/>
      <c r="E204" s="67"/>
      <c r="F204" s="67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</row>
    <row r="205" spans="1:33" ht="15.75" customHeight="1">
      <c r="A205" s="67"/>
      <c r="B205" s="67"/>
      <c r="C205" s="67"/>
      <c r="D205" s="67"/>
      <c r="E205" s="67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</row>
    <row r="206" spans="1:33" ht="15.75" customHeight="1">
      <c r="A206" s="67"/>
      <c r="B206" s="67"/>
      <c r="C206" s="67"/>
      <c r="D206" s="67"/>
      <c r="E206" s="67"/>
      <c r="F206" s="67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</row>
    <row r="207" spans="1:33" ht="15.75" customHeight="1">
      <c r="A207" s="67"/>
      <c r="B207" s="67"/>
      <c r="C207" s="67"/>
      <c r="D207" s="67"/>
      <c r="E207" s="67"/>
      <c r="F207" s="67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</row>
    <row r="208" spans="1:33" ht="15.75" customHeight="1">
      <c r="A208" s="67"/>
      <c r="B208" s="67"/>
      <c r="C208" s="67"/>
      <c r="D208" s="67"/>
      <c r="E208" s="67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</row>
    <row r="209" spans="1:33" ht="15.75" customHeight="1">
      <c r="A209" s="67"/>
      <c r="B209" s="67"/>
      <c r="C209" s="67"/>
      <c r="D209" s="67"/>
      <c r="E209" s="67"/>
      <c r="F209" s="67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</row>
    <row r="210" spans="1:33" ht="15.75" customHeight="1">
      <c r="A210" s="67"/>
      <c r="B210" s="67"/>
      <c r="C210" s="67"/>
      <c r="D210" s="67"/>
      <c r="E210" s="67"/>
      <c r="F210" s="67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</row>
    <row r="211" spans="1:33" ht="15.75" customHeight="1">
      <c r="A211" s="67"/>
      <c r="B211" s="67"/>
      <c r="C211" s="67"/>
      <c r="D211" s="67"/>
      <c r="E211" s="67"/>
      <c r="F211" s="67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</row>
    <row r="212" spans="1:33" ht="15.75" customHeight="1">
      <c r="A212" s="67"/>
      <c r="B212" s="67"/>
      <c r="C212" s="67"/>
      <c r="D212" s="67"/>
      <c r="E212" s="67"/>
      <c r="F212" s="67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</row>
    <row r="213" spans="1:33" ht="15.75" customHeight="1">
      <c r="A213" s="67"/>
      <c r="B213" s="67"/>
      <c r="C213" s="67"/>
      <c r="D213" s="67"/>
      <c r="E213" s="67"/>
      <c r="F213" s="67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</row>
    <row r="214" spans="1:33" ht="15.75" customHeight="1">
      <c r="A214" s="67"/>
      <c r="B214" s="67"/>
      <c r="C214" s="67"/>
      <c r="D214" s="67"/>
      <c r="E214" s="67"/>
      <c r="F214" s="67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</row>
    <row r="215" spans="1:33" ht="15.75" customHeight="1">
      <c r="A215" s="67"/>
      <c r="B215" s="67"/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</row>
    <row r="216" spans="1:33" ht="15.75" customHeight="1">
      <c r="A216" s="67"/>
      <c r="B216" s="67"/>
      <c r="C216" s="67"/>
      <c r="D216" s="67"/>
      <c r="E216" s="67"/>
      <c r="F216" s="67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</row>
    <row r="217" spans="1:33" ht="15.75" customHeight="1">
      <c r="A217" s="67"/>
      <c r="B217" s="67"/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</row>
    <row r="218" spans="1:33" ht="15.75" customHeight="1">
      <c r="A218" s="67"/>
      <c r="B218" s="67"/>
      <c r="C218" s="67"/>
      <c r="D218" s="67"/>
      <c r="E218" s="67"/>
      <c r="F218" s="67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</row>
    <row r="219" spans="1:33" ht="15.75" customHeight="1">
      <c r="A219" s="67"/>
      <c r="B219" s="67"/>
      <c r="C219" s="67"/>
      <c r="D219" s="67"/>
      <c r="E219" s="67"/>
      <c r="F219" s="67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</row>
    <row r="220" spans="1:33" ht="15.75" customHeight="1">
      <c r="A220" s="67"/>
      <c r="B220" s="67"/>
      <c r="C220" s="67"/>
      <c r="D220" s="67"/>
      <c r="E220" s="67"/>
      <c r="F220" s="67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</row>
    <row r="221" spans="1:33" ht="15.75" customHeight="1">
      <c r="A221" s="67"/>
      <c r="B221" s="67"/>
      <c r="C221" s="67"/>
      <c r="D221" s="67"/>
      <c r="E221" s="67"/>
      <c r="F221" s="67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</row>
    <row r="222" spans="1:33" ht="15.75" customHeight="1">
      <c r="A222" s="67"/>
      <c r="B222" s="67"/>
      <c r="C222" s="67"/>
      <c r="D222" s="67"/>
      <c r="E222" s="67"/>
      <c r="F222" s="67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</row>
    <row r="223" spans="1:33" ht="15.75" customHeight="1">
      <c r="A223" s="67"/>
      <c r="B223" s="67"/>
      <c r="C223" s="67"/>
      <c r="D223" s="67"/>
      <c r="E223" s="67"/>
      <c r="F223" s="67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</row>
    <row r="224" spans="1:33" ht="15.75" customHeight="1">
      <c r="A224" s="67"/>
      <c r="B224" s="67"/>
      <c r="C224" s="67"/>
      <c r="D224" s="67"/>
      <c r="E224" s="67"/>
      <c r="F224" s="67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</row>
    <row r="225" spans="1:33" ht="15.75" customHeight="1">
      <c r="A225" s="67"/>
      <c r="B225" s="67"/>
      <c r="C225" s="67"/>
      <c r="D225" s="67"/>
      <c r="E225" s="67"/>
      <c r="F225" s="67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</row>
    <row r="226" spans="1:33" ht="15.75" customHeight="1">
      <c r="A226" s="67"/>
      <c r="B226" s="67"/>
      <c r="C226" s="67"/>
      <c r="D226" s="67"/>
      <c r="E226" s="67"/>
      <c r="F226" s="67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</row>
    <row r="227" spans="1:33" ht="15.75" customHeight="1">
      <c r="A227" s="67"/>
      <c r="B227" s="67"/>
      <c r="C227" s="67"/>
      <c r="D227" s="67"/>
      <c r="E227" s="67"/>
      <c r="F227" s="67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</row>
    <row r="228" spans="1:33" ht="15.75" customHeight="1">
      <c r="A228" s="67"/>
      <c r="B228" s="67"/>
      <c r="C228" s="67"/>
      <c r="D228" s="67"/>
      <c r="E228" s="67"/>
      <c r="F228" s="67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</row>
    <row r="229" spans="1:33" ht="15.75" customHeight="1">
      <c r="A229" s="67"/>
      <c r="B229" s="67"/>
      <c r="C229" s="67"/>
      <c r="D229" s="67"/>
      <c r="E229" s="67"/>
      <c r="F229" s="67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</row>
    <row r="230" spans="1:33" ht="15.75" customHeight="1">
      <c r="A230" s="67"/>
      <c r="B230" s="67"/>
      <c r="C230" s="67"/>
      <c r="D230" s="67"/>
      <c r="E230" s="67"/>
      <c r="F230" s="67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</row>
    <row r="231" spans="1:33" ht="15.75" customHeight="1">
      <c r="A231" s="67"/>
      <c r="B231" s="67"/>
      <c r="C231" s="67"/>
      <c r="D231" s="67"/>
      <c r="E231" s="67"/>
      <c r="F231" s="67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</row>
    <row r="232" spans="1:33" ht="15.75" customHeight="1">
      <c r="A232" s="67"/>
      <c r="B232" s="67"/>
      <c r="C232" s="67"/>
      <c r="D232" s="67"/>
      <c r="E232" s="67"/>
      <c r="F232" s="67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</row>
    <row r="233" spans="1:33" ht="15.75" customHeight="1">
      <c r="A233" s="67"/>
      <c r="B233" s="67"/>
      <c r="C233" s="67"/>
      <c r="D233" s="67"/>
      <c r="E233" s="67"/>
      <c r="F233" s="67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</row>
    <row r="234" spans="1:33" ht="15.75" customHeight="1">
      <c r="A234" s="67"/>
      <c r="B234" s="67"/>
      <c r="C234" s="67"/>
      <c r="D234" s="67"/>
      <c r="E234" s="67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</row>
    <row r="235" spans="1:33" ht="15.75" customHeight="1">
      <c r="A235" s="67"/>
      <c r="B235" s="67"/>
      <c r="C235" s="67"/>
      <c r="D235" s="67"/>
      <c r="E235" s="67"/>
      <c r="F235" s="67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</row>
    <row r="236" spans="1:33" ht="15.75" customHeight="1">
      <c r="A236" s="67"/>
      <c r="B236" s="67"/>
      <c r="C236" s="67"/>
      <c r="D236" s="67"/>
      <c r="E236" s="67"/>
      <c r="F236" s="67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</row>
    <row r="237" spans="1:33" ht="15.75" customHeight="1">
      <c r="A237" s="67"/>
      <c r="B237" s="67"/>
      <c r="C237" s="67"/>
      <c r="D237" s="67"/>
      <c r="E237" s="67"/>
      <c r="F237" s="67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</row>
    <row r="238" spans="1:33" ht="15.75" customHeight="1">
      <c r="A238" s="67"/>
      <c r="B238" s="67"/>
      <c r="C238" s="67"/>
      <c r="D238" s="67"/>
      <c r="E238" s="67"/>
      <c r="F238" s="67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</row>
    <row r="239" spans="1:33" ht="15.75" customHeight="1">
      <c r="A239" s="67"/>
      <c r="B239" s="67"/>
      <c r="C239" s="67"/>
      <c r="D239" s="67"/>
      <c r="E239" s="67"/>
      <c r="F239" s="67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</row>
    <row r="240" spans="1:33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</row>
    <row r="241" spans="1:33" ht="15.75" customHeight="1">
      <c r="A241" s="67"/>
      <c r="B241" s="67"/>
      <c r="C241" s="67"/>
      <c r="D241" s="67"/>
      <c r="E241" s="67"/>
      <c r="F241" s="67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</row>
    <row r="242" spans="1:33" ht="15.75" customHeight="1">
      <c r="A242" s="67"/>
      <c r="B242" s="67"/>
      <c r="C242" s="67"/>
      <c r="D242" s="67"/>
      <c r="E242" s="67"/>
      <c r="F242" s="67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</row>
    <row r="243" spans="1:33" ht="15.75" customHeight="1">
      <c r="A243" s="67"/>
      <c r="B243" s="67"/>
      <c r="C243" s="67"/>
      <c r="D243" s="67"/>
      <c r="E243" s="67"/>
      <c r="F243" s="67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</row>
    <row r="244" spans="1:33" ht="15.75" customHeight="1">
      <c r="A244" s="67"/>
      <c r="B244" s="67"/>
      <c r="C244" s="67"/>
      <c r="D244" s="67"/>
      <c r="E244" s="67"/>
      <c r="F244" s="67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</row>
    <row r="245" spans="1:33" ht="15.75" customHeight="1">
      <c r="A245" s="67"/>
      <c r="B245" s="67"/>
      <c r="C245" s="67"/>
      <c r="D245" s="67"/>
      <c r="E245" s="67"/>
      <c r="F245" s="67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</row>
    <row r="246" spans="1:33" ht="15.75" customHeight="1">
      <c r="A246" s="67"/>
      <c r="B246" s="67"/>
      <c r="C246" s="67"/>
      <c r="D246" s="67"/>
      <c r="E246" s="67"/>
      <c r="F246" s="67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</row>
    <row r="247" spans="1:33" ht="15.75" customHeight="1">
      <c r="A247" s="67"/>
      <c r="B247" s="67"/>
      <c r="C247" s="67"/>
      <c r="D247" s="67"/>
      <c r="E247" s="67"/>
      <c r="F247" s="67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</row>
    <row r="248" spans="1:33" ht="15.75" customHeight="1">
      <c r="A248" s="67"/>
      <c r="B248" s="67"/>
      <c r="C248" s="67"/>
      <c r="D248" s="67"/>
      <c r="E248" s="67"/>
      <c r="F248" s="67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</row>
    <row r="249" spans="1:33" ht="15.75" customHeight="1">
      <c r="A249" s="67"/>
      <c r="B249" s="67"/>
      <c r="C249" s="67"/>
      <c r="D249" s="67"/>
      <c r="E249" s="67"/>
      <c r="F249" s="67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</row>
    <row r="250" spans="1:33" ht="15.75" customHeight="1">
      <c r="A250" s="67"/>
      <c r="B250" s="67"/>
      <c r="C250" s="67"/>
      <c r="D250" s="67"/>
      <c r="E250" s="67"/>
      <c r="F250" s="67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</row>
    <row r="251" spans="1:33" ht="15.75" customHeight="1">
      <c r="A251" s="67"/>
      <c r="B251" s="67"/>
      <c r="C251" s="67"/>
      <c r="D251" s="67"/>
      <c r="E251" s="67"/>
      <c r="F251" s="67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</row>
    <row r="252" spans="1:33" ht="15.75" customHeight="1">
      <c r="A252" s="67"/>
      <c r="B252" s="67"/>
      <c r="C252" s="67"/>
      <c r="D252" s="67"/>
      <c r="E252" s="67"/>
      <c r="F252" s="67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</row>
    <row r="253" spans="1:33" ht="15.75" customHeight="1">
      <c r="A253" s="67"/>
      <c r="B253" s="67"/>
      <c r="C253" s="67"/>
      <c r="D253" s="67"/>
      <c r="E253" s="67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</row>
    <row r="254" spans="1:33" ht="15.75" customHeight="1">
      <c r="A254" s="67"/>
      <c r="B254" s="67"/>
      <c r="C254" s="67"/>
      <c r="D254" s="67"/>
      <c r="E254" s="67"/>
      <c r="F254" s="67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</row>
    <row r="255" spans="1:33" ht="15.75" customHeight="1">
      <c r="A255" s="67"/>
      <c r="B255" s="67"/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</row>
    <row r="256" spans="1:33" ht="15.75" customHeight="1">
      <c r="A256" s="67"/>
      <c r="B256" s="67"/>
      <c r="C256" s="67"/>
      <c r="D256" s="67"/>
      <c r="E256" s="67"/>
      <c r="F256" s="67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</row>
    <row r="257" spans="1:33" ht="15.75" customHeight="1">
      <c r="A257" s="67"/>
      <c r="B257" s="67"/>
      <c r="C257" s="67"/>
      <c r="D257" s="67"/>
      <c r="E257" s="67"/>
      <c r="F257" s="67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</row>
    <row r="258" spans="1:33" ht="15.75" customHeight="1">
      <c r="A258" s="67"/>
      <c r="B258" s="67"/>
      <c r="C258" s="67"/>
      <c r="D258" s="67"/>
      <c r="E258" s="67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</row>
    <row r="259" spans="1:33" ht="15.75" customHeight="1">
      <c r="A259" s="67"/>
      <c r="B259" s="67"/>
      <c r="C259" s="67"/>
      <c r="D259" s="67"/>
      <c r="E259" s="67"/>
      <c r="F259" s="67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</row>
    <row r="260" spans="1:33" ht="15.75" customHeight="1">
      <c r="A260" s="67"/>
      <c r="B260" s="67"/>
      <c r="C260" s="67"/>
      <c r="D260" s="67"/>
      <c r="E260" s="67"/>
      <c r="F260" s="67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</row>
    <row r="261" spans="1:33" ht="15.75" customHeight="1">
      <c r="A261" s="67"/>
      <c r="B261" s="67"/>
      <c r="C261" s="67"/>
      <c r="D261" s="67"/>
      <c r="E261" s="67"/>
      <c r="F261" s="67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</row>
    <row r="262" spans="1:33" ht="15.75" customHeight="1">
      <c r="A262" s="67"/>
      <c r="B262" s="67"/>
      <c r="C262" s="67"/>
      <c r="D262" s="67"/>
      <c r="E262" s="67"/>
      <c r="F262" s="67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</row>
    <row r="263" spans="1:33" ht="15.75" customHeight="1">
      <c r="A263" s="67"/>
      <c r="B263" s="67"/>
      <c r="C263" s="67"/>
      <c r="D263" s="67"/>
      <c r="E263" s="67"/>
      <c r="F263" s="67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</row>
    <row r="264" spans="1:33" ht="15.75" customHeight="1">
      <c r="A264" s="67"/>
      <c r="B264" s="67"/>
      <c r="C264" s="67"/>
      <c r="D264" s="67"/>
      <c r="E264" s="67"/>
      <c r="F264" s="67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</row>
    <row r="265" spans="1:33" ht="15.75" customHeight="1">
      <c r="A265" s="67"/>
      <c r="B265" s="67"/>
      <c r="C265" s="67"/>
      <c r="D265" s="67"/>
      <c r="E265" s="67"/>
      <c r="F265" s="67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</row>
    <row r="266" spans="1:33" ht="15.75" customHeight="1">
      <c r="A266" s="67"/>
      <c r="B266" s="67"/>
      <c r="C266" s="67"/>
      <c r="D266" s="67"/>
      <c r="E266" s="67"/>
      <c r="F266" s="67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</row>
    <row r="267" spans="1:33" ht="15.75" customHeight="1">
      <c r="A267" s="67"/>
      <c r="B267" s="67"/>
      <c r="C267" s="67"/>
      <c r="D267" s="67"/>
      <c r="E267" s="67"/>
      <c r="F267" s="67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</row>
    <row r="268" spans="1:33" ht="15.75" customHeight="1">
      <c r="A268" s="67"/>
      <c r="B268" s="67"/>
      <c r="C268" s="67"/>
      <c r="D268" s="67"/>
      <c r="E268" s="67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</row>
    <row r="269" spans="1:33" ht="15.75" customHeight="1">
      <c r="A269" s="67"/>
      <c r="B269" s="67"/>
      <c r="C269" s="67"/>
      <c r="D269" s="67"/>
      <c r="E269" s="67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</row>
    <row r="270" spans="1:33" ht="15.75" customHeight="1">
      <c r="A270" s="67"/>
      <c r="B270" s="67"/>
      <c r="C270" s="67"/>
      <c r="D270" s="67"/>
      <c r="E270" s="67"/>
      <c r="F270" s="67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</row>
    <row r="271" spans="1:33" ht="15.75" customHeight="1">
      <c r="A271" s="67"/>
      <c r="B271" s="67"/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</row>
    <row r="272" spans="1:33" ht="15.75" customHeight="1">
      <c r="A272" s="67"/>
      <c r="B272" s="67"/>
      <c r="C272" s="67"/>
      <c r="D272" s="67"/>
      <c r="E272" s="67"/>
      <c r="F272" s="67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</row>
    <row r="273" spans="1:33" ht="15.75" customHeight="1">
      <c r="A273" s="67"/>
      <c r="B273" s="67"/>
      <c r="C273" s="67"/>
      <c r="D273" s="67"/>
      <c r="E273" s="67"/>
      <c r="F273" s="67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</row>
    <row r="274" spans="1:33" ht="15.75" customHeight="1">
      <c r="A274" s="67"/>
      <c r="B274" s="67"/>
      <c r="C274" s="67"/>
      <c r="D274" s="67"/>
      <c r="E274" s="67"/>
      <c r="F274" s="67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</row>
    <row r="275" spans="1:33" ht="15.75" customHeight="1">
      <c r="A275" s="67"/>
      <c r="B275" s="67"/>
      <c r="C275" s="67"/>
      <c r="D275" s="67"/>
      <c r="E275" s="67"/>
      <c r="F275" s="67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</row>
    <row r="276" spans="1:33" ht="15.75" customHeight="1">
      <c r="A276" s="67"/>
      <c r="B276" s="67"/>
      <c r="C276" s="67"/>
      <c r="D276" s="67"/>
      <c r="E276" s="67"/>
      <c r="F276" s="67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</row>
    <row r="277" spans="1:33" ht="15.75" customHeight="1">
      <c r="A277" s="67"/>
      <c r="B277" s="67"/>
      <c r="C277" s="67"/>
      <c r="D277" s="67"/>
      <c r="E277" s="67"/>
      <c r="F277" s="67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</row>
    <row r="278" spans="1:33" ht="15.75" customHeight="1">
      <c r="A278" s="67"/>
      <c r="B278" s="67"/>
      <c r="C278" s="67"/>
      <c r="D278" s="67"/>
      <c r="E278" s="67"/>
      <c r="F278" s="67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</row>
    <row r="279" spans="1:33" ht="15.75" customHeight="1">
      <c r="A279" s="67"/>
      <c r="B279" s="67"/>
      <c r="C279" s="67"/>
      <c r="D279" s="67"/>
      <c r="E279" s="67"/>
      <c r="F279" s="67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</row>
    <row r="280" spans="1:33" ht="15.75" customHeight="1">
      <c r="A280" s="67"/>
      <c r="B280" s="67"/>
      <c r="C280" s="67"/>
      <c r="D280" s="67"/>
      <c r="E280" s="67"/>
      <c r="F280" s="67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</row>
    <row r="281" spans="1:33" ht="15.75" customHeight="1">
      <c r="A281" s="67"/>
      <c r="B281" s="67"/>
      <c r="C281" s="67"/>
      <c r="D281" s="67"/>
      <c r="E281" s="67"/>
      <c r="F281" s="67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</row>
    <row r="282" spans="1:33" ht="15.75" customHeight="1">
      <c r="A282" s="67"/>
      <c r="B282" s="67"/>
      <c r="C282" s="67"/>
      <c r="D282" s="67"/>
      <c r="E282" s="67"/>
      <c r="F282" s="67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</row>
    <row r="283" spans="1:33" ht="15.75" customHeight="1">
      <c r="A283" s="67"/>
      <c r="B283" s="67"/>
      <c r="C283" s="67"/>
      <c r="D283" s="67"/>
      <c r="E283" s="67"/>
      <c r="F283" s="67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</row>
    <row r="284" spans="1:33" ht="15.75" customHeight="1">
      <c r="A284" s="67"/>
      <c r="B284" s="67"/>
      <c r="C284" s="67"/>
      <c r="D284" s="67"/>
      <c r="E284" s="67"/>
      <c r="F284" s="67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</row>
    <row r="285" spans="1:33" ht="15.75" customHeight="1">
      <c r="A285" s="67"/>
      <c r="B285" s="67"/>
      <c r="C285" s="67"/>
      <c r="D285" s="67"/>
      <c r="E285" s="67"/>
      <c r="F285" s="67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</row>
    <row r="286" spans="1:33" ht="15.75" customHeight="1">
      <c r="A286" s="67"/>
      <c r="B286" s="67"/>
      <c r="C286" s="67"/>
      <c r="D286" s="67"/>
      <c r="E286" s="67"/>
      <c r="F286" s="67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</row>
    <row r="287" spans="1:33" ht="15.75" customHeight="1">
      <c r="A287" s="67"/>
      <c r="B287" s="67"/>
      <c r="C287" s="67"/>
      <c r="D287" s="67"/>
      <c r="E287" s="67"/>
      <c r="F287" s="67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</row>
    <row r="288" spans="1:33" ht="15.75" customHeight="1">
      <c r="A288" s="67"/>
      <c r="B288" s="67"/>
      <c r="C288" s="67"/>
      <c r="D288" s="67"/>
      <c r="E288" s="67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</row>
    <row r="289" spans="1:33" ht="15.75" customHeight="1">
      <c r="A289" s="67"/>
      <c r="B289" s="67"/>
      <c r="C289" s="67"/>
      <c r="D289" s="67"/>
      <c r="E289" s="67"/>
      <c r="F289" s="67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</row>
    <row r="290" spans="1:33" ht="15.75" customHeight="1">
      <c r="A290" s="67"/>
      <c r="B290" s="67"/>
      <c r="C290" s="67"/>
      <c r="D290" s="67"/>
      <c r="E290" s="67"/>
      <c r="F290" s="67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</row>
    <row r="291" spans="1:33" ht="15.75" customHeight="1">
      <c r="A291" s="67"/>
      <c r="B291" s="67"/>
      <c r="C291" s="67"/>
      <c r="D291" s="67"/>
      <c r="E291" s="67"/>
      <c r="F291" s="67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</row>
    <row r="292" spans="1:33" ht="15.75" customHeight="1">
      <c r="A292" s="67"/>
      <c r="B292" s="67"/>
      <c r="C292" s="67"/>
      <c r="D292" s="67"/>
      <c r="E292" s="67"/>
      <c r="F292" s="67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</row>
    <row r="293" spans="1:33" ht="15.75" customHeight="1">
      <c r="A293" s="67"/>
      <c r="B293" s="67"/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</row>
    <row r="294" spans="1:33" ht="15.75" customHeight="1">
      <c r="A294" s="67"/>
      <c r="B294" s="67"/>
      <c r="C294" s="67"/>
      <c r="D294" s="67"/>
      <c r="E294" s="67"/>
      <c r="F294" s="67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</row>
    <row r="295" spans="1:33" ht="15.75" customHeight="1">
      <c r="A295" s="67"/>
      <c r="B295" s="67"/>
      <c r="C295" s="67"/>
      <c r="D295" s="67"/>
      <c r="E295" s="67"/>
      <c r="F295" s="67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</row>
    <row r="296" spans="1:33" ht="15.75" customHeight="1">
      <c r="A296" s="67"/>
      <c r="B296" s="67"/>
      <c r="C296" s="67"/>
      <c r="D296" s="67"/>
      <c r="E296" s="67"/>
      <c r="F296" s="67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</row>
    <row r="297" spans="1:33" ht="15.75" customHeight="1">
      <c r="A297" s="67"/>
      <c r="B297" s="67"/>
      <c r="C297" s="67"/>
      <c r="D297" s="67"/>
      <c r="E297" s="67"/>
      <c r="F297" s="67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</row>
    <row r="298" spans="1:33" ht="15.75" customHeight="1">
      <c r="A298" s="67"/>
      <c r="B298" s="67"/>
      <c r="C298" s="67"/>
      <c r="D298" s="67"/>
      <c r="E298" s="67"/>
      <c r="F298" s="67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</row>
    <row r="299" spans="1:33" ht="15.75" customHeight="1">
      <c r="A299" s="67"/>
      <c r="B299" s="67"/>
      <c r="C299" s="67"/>
      <c r="D299" s="67"/>
      <c r="E299" s="67"/>
      <c r="F299" s="67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</row>
    <row r="300" spans="1:33" ht="15.75" customHeight="1">
      <c r="A300" s="67"/>
      <c r="B300" s="67"/>
      <c r="C300" s="67"/>
      <c r="D300" s="67"/>
      <c r="E300" s="67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</row>
    <row r="301" spans="1:33" ht="15.75" customHeight="1">
      <c r="A301" s="67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</row>
    <row r="302" spans="1:33" ht="15.75" customHeight="1">
      <c r="A302" s="67"/>
      <c r="B302" s="67"/>
      <c r="C302" s="67"/>
      <c r="D302" s="67"/>
      <c r="E302" s="67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</row>
    <row r="303" spans="1:33" ht="15.75" customHeight="1">
      <c r="A303" s="67"/>
      <c r="B303" s="67"/>
      <c r="C303" s="67"/>
      <c r="D303" s="67"/>
      <c r="E303" s="67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</row>
    <row r="304" spans="1:33" ht="15.75" customHeight="1">
      <c r="A304" s="67"/>
      <c r="B304" s="67"/>
      <c r="C304" s="67"/>
      <c r="D304" s="67"/>
      <c r="E304" s="67"/>
      <c r="F304" s="67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1:33" ht="15.75" customHeight="1">
      <c r="A305" s="67"/>
      <c r="B305" s="67"/>
      <c r="C305" s="67"/>
      <c r="D305" s="67"/>
      <c r="E305" s="67"/>
      <c r="F305" s="67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</row>
    <row r="306" spans="1:33" ht="15.75" customHeight="1">
      <c r="A306" s="67"/>
      <c r="B306" s="67"/>
      <c r="C306" s="67"/>
      <c r="D306" s="67"/>
      <c r="E306" s="67"/>
      <c r="F306" s="67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</row>
    <row r="307" spans="1:33" ht="15.75" customHeight="1">
      <c r="A307" s="67"/>
      <c r="B307" s="67"/>
      <c r="C307" s="67"/>
      <c r="D307" s="67"/>
      <c r="E307" s="67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</row>
    <row r="308" spans="1:33" ht="15.75" customHeight="1">
      <c r="A308" s="67"/>
      <c r="B308" s="67"/>
      <c r="C308" s="67"/>
      <c r="D308" s="67"/>
      <c r="E308" s="67"/>
      <c r="F308" s="67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</row>
    <row r="309" spans="1:33" ht="15.75" customHeight="1">
      <c r="A309" s="67"/>
      <c r="B309" s="67"/>
      <c r="C309" s="67"/>
      <c r="D309" s="67"/>
      <c r="E309" s="67"/>
      <c r="F309" s="67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</row>
    <row r="310" spans="1:33" ht="15.75" customHeight="1">
      <c r="A310" s="67"/>
      <c r="B310" s="67"/>
      <c r="C310" s="67"/>
      <c r="D310" s="67"/>
      <c r="E310" s="67"/>
      <c r="F310" s="67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</row>
    <row r="311" spans="1:33" ht="15.75" customHeight="1">
      <c r="A311" s="67"/>
      <c r="B311" s="67"/>
      <c r="C311" s="67"/>
      <c r="D311" s="67"/>
      <c r="E311" s="67"/>
      <c r="F311" s="67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</row>
    <row r="312" spans="1:33" ht="15.75" customHeight="1">
      <c r="A312" s="67"/>
      <c r="B312" s="67"/>
      <c r="C312" s="67"/>
      <c r="D312" s="67"/>
      <c r="E312" s="67"/>
      <c r="F312" s="67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</row>
    <row r="313" spans="1:33" ht="15.75" customHeight="1">
      <c r="A313" s="67"/>
      <c r="B313" s="67"/>
      <c r="C313" s="67"/>
      <c r="D313" s="67"/>
      <c r="E313" s="67"/>
      <c r="F313" s="67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</row>
    <row r="314" spans="1:33" ht="15.75" customHeight="1">
      <c r="A314" s="67"/>
      <c r="B314" s="67"/>
      <c r="C314" s="67"/>
      <c r="D314" s="67"/>
      <c r="E314" s="67"/>
      <c r="F314" s="67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</row>
    <row r="315" spans="1:33" ht="15.75" customHeight="1">
      <c r="A315" s="67"/>
      <c r="B315" s="67"/>
      <c r="C315" s="67"/>
      <c r="D315" s="67"/>
      <c r="E315" s="67"/>
      <c r="F315" s="67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</row>
    <row r="316" spans="1:33" ht="15.75" customHeight="1">
      <c r="A316" s="67"/>
      <c r="B316" s="67"/>
      <c r="C316" s="67"/>
      <c r="D316" s="67"/>
      <c r="E316" s="67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</row>
    <row r="317" spans="1:33" ht="15.75" customHeight="1">
      <c r="A317" s="67"/>
      <c r="B317" s="67"/>
      <c r="C317" s="67"/>
      <c r="D317" s="67"/>
      <c r="E317" s="67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</row>
    <row r="318" spans="1:33" ht="15.75" customHeight="1">
      <c r="A318" s="67"/>
      <c r="B318" s="67"/>
      <c r="C318" s="67"/>
      <c r="D318" s="67"/>
      <c r="E318" s="67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</row>
    <row r="319" spans="1:33" ht="15.75" customHeight="1">
      <c r="A319" s="67"/>
      <c r="B319" s="67"/>
      <c r="C319" s="67"/>
      <c r="D319" s="67"/>
      <c r="E319" s="67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</row>
    <row r="320" spans="1:33" ht="15.75" customHeight="1">
      <c r="A320" s="67"/>
      <c r="B320" s="67"/>
      <c r="C320" s="67"/>
      <c r="D320" s="67"/>
      <c r="E320" s="67"/>
      <c r="F320" s="67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</row>
    <row r="321" spans="1:33" ht="15.75" customHeight="1">
      <c r="A321" s="67"/>
      <c r="B321" s="67"/>
      <c r="C321" s="67"/>
      <c r="D321" s="67"/>
      <c r="E321" s="67"/>
      <c r="F321" s="67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</row>
    <row r="322" spans="1:33" ht="15.75" customHeight="1">
      <c r="A322" s="67"/>
      <c r="B322" s="67"/>
      <c r="C322" s="67"/>
      <c r="D322" s="67"/>
      <c r="E322" s="67"/>
      <c r="F322" s="67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</row>
    <row r="323" spans="1:33" ht="15.75" customHeight="1">
      <c r="A323" s="67"/>
      <c r="B323" s="67"/>
      <c r="C323" s="67"/>
      <c r="D323" s="67"/>
      <c r="E323" s="67"/>
      <c r="F323" s="67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</row>
    <row r="324" spans="1:33" ht="15.75" customHeight="1">
      <c r="A324" s="67"/>
      <c r="B324" s="67"/>
      <c r="C324" s="67"/>
      <c r="D324" s="67"/>
      <c r="E324" s="67"/>
      <c r="F324" s="67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</row>
    <row r="325" spans="1:33" ht="15.75" customHeight="1">
      <c r="A325" s="67"/>
      <c r="B325" s="67"/>
      <c r="C325" s="67"/>
      <c r="D325" s="67"/>
      <c r="E325" s="67"/>
      <c r="F325" s="67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</row>
    <row r="326" spans="1:33" ht="15.75" customHeight="1">
      <c r="A326" s="67"/>
      <c r="B326" s="67"/>
      <c r="C326" s="67"/>
      <c r="D326" s="67"/>
      <c r="E326" s="67"/>
      <c r="F326" s="67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</row>
    <row r="327" spans="1:33" ht="15.75" customHeight="1">
      <c r="A327" s="67"/>
      <c r="B327" s="67"/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</row>
    <row r="328" spans="1:33" ht="15.75" customHeight="1">
      <c r="A328" s="67"/>
      <c r="B328" s="67"/>
      <c r="C328" s="67"/>
      <c r="D328" s="67"/>
      <c r="E328" s="67"/>
      <c r="F328" s="67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</row>
    <row r="329" spans="1:33" ht="15.75" customHeight="1">
      <c r="A329" s="67"/>
      <c r="B329" s="67"/>
      <c r="C329" s="67"/>
      <c r="D329" s="67"/>
      <c r="E329" s="67"/>
      <c r="F329" s="67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</row>
    <row r="330" spans="1:33" ht="15.75" customHeight="1">
      <c r="A330" s="67"/>
      <c r="B330" s="67"/>
      <c r="C330" s="67"/>
      <c r="D330" s="67"/>
      <c r="E330" s="67"/>
      <c r="F330" s="67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</row>
    <row r="331" spans="1:33" ht="15.75" customHeight="1">
      <c r="A331" s="67"/>
      <c r="B331" s="67"/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</row>
    <row r="332" spans="1:33" ht="15.75" customHeight="1">
      <c r="A332" s="67"/>
      <c r="B332" s="67"/>
      <c r="C332" s="67"/>
      <c r="D332" s="67"/>
      <c r="E332" s="67"/>
      <c r="F332" s="67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</row>
    <row r="333" spans="1:33" ht="15.75" customHeight="1">
      <c r="A333" s="67"/>
      <c r="B333" s="67"/>
      <c r="C333" s="67"/>
      <c r="D333" s="67"/>
      <c r="E333" s="67"/>
      <c r="F333" s="67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</row>
    <row r="334" spans="1:33" ht="15.75" customHeight="1">
      <c r="A334" s="67"/>
      <c r="B334" s="67"/>
      <c r="C334" s="67"/>
      <c r="D334" s="67"/>
      <c r="E334" s="67"/>
      <c r="F334" s="67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</row>
    <row r="335" spans="1:33" ht="15.75" customHeight="1">
      <c r="A335" s="67"/>
      <c r="B335" s="67"/>
      <c r="C335" s="67"/>
      <c r="D335" s="67"/>
      <c r="E335" s="67"/>
      <c r="F335" s="67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</row>
    <row r="336" spans="1:33" ht="15.75" customHeight="1">
      <c r="A336" s="67"/>
      <c r="B336" s="67"/>
      <c r="C336" s="67"/>
      <c r="D336" s="67"/>
      <c r="E336" s="67"/>
      <c r="F336" s="67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</row>
    <row r="337" spans="1:33" ht="15.75" customHeight="1">
      <c r="A337" s="67"/>
      <c r="B337" s="67"/>
      <c r="C337" s="67"/>
      <c r="D337" s="67"/>
      <c r="E337" s="67"/>
      <c r="F337" s="67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</row>
    <row r="338" spans="1:33" ht="15.75" customHeight="1">
      <c r="A338" s="67"/>
      <c r="B338" s="67"/>
      <c r="C338" s="67"/>
      <c r="D338" s="67"/>
      <c r="E338" s="67"/>
      <c r="F338" s="67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</row>
    <row r="339" spans="1:33" ht="15.75" customHeight="1">
      <c r="A339" s="67"/>
      <c r="B339" s="67"/>
      <c r="C339" s="67"/>
      <c r="D339" s="67"/>
      <c r="E339" s="67"/>
      <c r="F339" s="67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</row>
    <row r="340" spans="1:33" ht="15.75" customHeight="1">
      <c r="A340" s="67"/>
      <c r="B340" s="67"/>
      <c r="C340" s="67"/>
      <c r="D340" s="67"/>
      <c r="E340" s="67"/>
      <c r="F340" s="67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</row>
    <row r="341" spans="1:33" ht="15.75" customHeight="1">
      <c r="A341" s="67"/>
      <c r="B341" s="67"/>
      <c r="C341" s="67"/>
      <c r="D341" s="67"/>
      <c r="E341" s="67"/>
      <c r="F341" s="67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</row>
    <row r="342" spans="1:33" ht="15.75" customHeight="1">
      <c r="A342" s="67"/>
      <c r="B342" s="67"/>
      <c r="C342" s="67"/>
      <c r="D342" s="67"/>
      <c r="E342" s="67"/>
      <c r="F342" s="67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</row>
    <row r="343" spans="1:33" ht="15.75" customHeight="1">
      <c r="A343" s="67"/>
      <c r="B343" s="67"/>
      <c r="C343" s="67"/>
      <c r="D343" s="67"/>
      <c r="E343" s="67"/>
      <c r="F343" s="67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</row>
    <row r="344" spans="1:33" ht="15.75" customHeight="1">
      <c r="A344" s="67"/>
      <c r="B344" s="67"/>
      <c r="C344" s="67"/>
      <c r="D344" s="67"/>
      <c r="E344" s="67"/>
      <c r="F344" s="67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</row>
    <row r="345" spans="1:33" ht="15.75" customHeight="1">
      <c r="A345" s="67"/>
      <c r="B345" s="67"/>
      <c r="C345" s="67"/>
      <c r="D345" s="67"/>
      <c r="E345" s="67"/>
      <c r="F345" s="67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</row>
    <row r="346" spans="1:33" ht="15.75" customHeight="1">
      <c r="A346" s="67"/>
      <c r="B346" s="67"/>
      <c r="C346" s="67"/>
      <c r="D346" s="67"/>
      <c r="E346" s="67"/>
      <c r="F346" s="67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</row>
    <row r="347" spans="1:33" ht="15.75" customHeight="1">
      <c r="A347" s="67"/>
      <c r="B347" s="67"/>
      <c r="C347" s="67"/>
      <c r="D347" s="67"/>
      <c r="E347" s="67"/>
      <c r="F347" s="67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</row>
    <row r="348" spans="1:33" ht="15.75" customHeight="1">
      <c r="A348" s="67"/>
      <c r="B348" s="67"/>
      <c r="C348" s="67"/>
      <c r="D348" s="67"/>
      <c r="E348" s="67"/>
      <c r="F348" s="67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</row>
    <row r="349" spans="1:33" ht="15.75" customHeight="1">
      <c r="A349" s="67"/>
      <c r="B349" s="67"/>
      <c r="C349" s="67"/>
      <c r="D349" s="67"/>
      <c r="E349" s="67"/>
      <c r="F349" s="67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</row>
    <row r="350" spans="1:33" ht="15.75" customHeight="1">
      <c r="A350" s="67"/>
      <c r="B350" s="67"/>
      <c r="C350" s="67"/>
      <c r="D350" s="67"/>
      <c r="E350" s="67"/>
      <c r="F350" s="67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</row>
    <row r="351" spans="1:33" ht="15.75" customHeight="1">
      <c r="A351" s="67"/>
      <c r="B351" s="67"/>
      <c r="C351" s="67"/>
      <c r="D351" s="67"/>
      <c r="E351" s="67"/>
      <c r="F351" s="67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</row>
    <row r="352" spans="1:33" ht="15.75" customHeight="1">
      <c r="A352" s="67"/>
      <c r="B352" s="67"/>
      <c r="C352" s="67"/>
      <c r="D352" s="67"/>
      <c r="E352" s="67"/>
      <c r="F352" s="67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</row>
    <row r="353" spans="1:33" ht="15.75" customHeight="1">
      <c r="A353" s="67"/>
      <c r="B353" s="67"/>
      <c r="C353" s="67"/>
      <c r="D353" s="67"/>
      <c r="E353" s="67"/>
      <c r="F353" s="67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</row>
    <row r="354" spans="1:33" ht="15.75" customHeight="1">
      <c r="A354" s="67"/>
      <c r="B354" s="67"/>
      <c r="C354" s="67"/>
      <c r="D354" s="67"/>
      <c r="E354" s="67"/>
      <c r="F354" s="67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</row>
    <row r="355" spans="1:33" ht="15.75" customHeight="1">
      <c r="A355" s="67"/>
      <c r="B355" s="67"/>
      <c r="C355" s="67"/>
      <c r="D355" s="67"/>
      <c r="E355" s="67"/>
      <c r="F355" s="67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</row>
    <row r="356" spans="1:33" ht="15.75" customHeight="1">
      <c r="A356" s="67"/>
      <c r="B356" s="67"/>
      <c r="C356" s="67"/>
      <c r="D356" s="67"/>
      <c r="E356" s="67"/>
      <c r="F356" s="67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</row>
    <row r="357" spans="1:33" ht="15.75" customHeight="1">
      <c r="A357" s="67"/>
      <c r="B357" s="67"/>
      <c r="C357" s="67"/>
      <c r="D357" s="67"/>
      <c r="E357" s="67"/>
      <c r="F357" s="67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</row>
    <row r="358" spans="1:33" ht="15.75" customHeight="1">
      <c r="A358" s="67"/>
      <c r="B358" s="67"/>
      <c r="C358" s="67"/>
      <c r="D358" s="67"/>
      <c r="E358" s="67"/>
      <c r="F358" s="67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</row>
    <row r="359" spans="1:33" ht="15.75" customHeight="1">
      <c r="A359" s="67"/>
      <c r="B359" s="67"/>
      <c r="C359" s="67"/>
      <c r="D359" s="67"/>
      <c r="E359" s="67"/>
      <c r="F359" s="67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</row>
    <row r="360" spans="1:33" ht="15.75" customHeight="1">
      <c r="A360" s="67"/>
      <c r="B360" s="67"/>
      <c r="C360" s="67"/>
      <c r="D360" s="67"/>
      <c r="E360" s="67"/>
      <c r="F360" s="67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</row>
    <row r="361" spans="1:33" ht="15.75" customHeight="1">
      <c r="A361" s="67"/>
      <c r="B361" s="67"/>
      <c r="C361" s="67"/>
      <c r="D361" s="67"/>
      <c r="E361" s="67"/>
      <c r="F361" s="67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</row>
    <row r="362" spans="1:33" ht="15.75" customHeight="1">
      <c r="A362" s="67"/>
      <c r="B362" s="67"/>
      <c r="C362" s="67"/>
      <c r="D362" s="67"/>
      <c r="E362" s="67"/>
      <c r="F362" s="67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</row>
    <row r="363" spans="1:33" ht="15.75" customHeight="1">
      <c r="A363" s="67"/>
      <c r="B363" s="67"/>
      <c r="C363" s="67"/>
      <c r="D363" s="67"/>
      <c r="E363" s="67"/>
      <c r="F363" s="67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</row>
    <row r="364" spans="1:33" ht="15.75" customHeight="1">
      <c r="A364" s="67"/>
      <c r="B364" s="67"/>
      <c r="C364" s="67"/>
      <c r="D364" s="67"/>
      <c r="E364" s="67"/>
      <c r="F364" s="67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</row>
    <row r="365" spans="1:33" ht="15.75" customHeight="1">
      <c r="A365" s="67"/>
      <c r="B365" s="67"/>
      <c r="C365" s="67"/>
      <c r="D365" s="67"/>
      <c r="E365" s="67"/>
      <c r="F365" s="67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</row>
    <row r="366" spans="1:33" ht="15.75" customHeight="1">
      <c r="A366" s="67"/>
      <c r="B366" s="67"/>
      <c r="C366" s="67"/>
      <c r="D366" s="67"/>
      <c r="E366" s="67"/>
      <c r="F366" s="67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</row>
    <row r="367" spans="1:33" ht="15.75" customHeight="1">
      <c r="A367" s="67"/>
      <c r="B367" s="67"/>
      <c r="C367" s="67"/>
      <c r="D367" s="67"/>
      <c r="E367" s="67"/>
      <c r="F367" s="67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</row>
    <row r="368" spans="1:33" ht="15.75" customHeight="1">
      <c r="A368" s="67"/>
      <c r="B368" s="67"/>
      <c r="C368" s="67"/>
      <c r="D368" s="67"/>
      <c r="E368" s="67"/>
      <c r="F368" s="67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</row>
    <row r="369" spans="1:33" ht="15.75" customHeight="1">
      <c r="A369" s="67"/>
      <c r="B369" s="67"/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</row>
    <row r="370" spans="1:33" ht="15.75" customHeight="1">
      <c r="A370" s="67"/>
      <c r="B370" s="67"/>
      <c r="C370" s="67"/>
      <c r="D370" s="67"/>
      <c r="E370" s="67"/>
      <c r="F370" s="67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</row>
    <row r="371" spans="1:33" ht="15.75" customHeight="1">
      <c r="A371" s="67"/>
      <c r="B371" s="67"/>
      <c r="C371" s="67"/>
      <c r="D371" s="67"/>
      <c r="E371" s="67"/>
      <c r="F371" s="67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</row>
    <row r="372" spans="1:33" ht="15.75" customHeight="1">
      <c r="A372" s="67"/>
      <c r="B372" s="67"/>
      <c r="C372" s="67"/>
      <c r="D372" s="67"/>
      <c r="E372" s="67"/>
      <c r="F372" s="67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</row>
    <row r="373" spans="1:33" ht="15.75" customHeight="1">
      <c r="A373" s="67"/>
      <c r="B373" s="67"/>
      <c r="C373" s="67"/>
      <c r="D373" s="67"/>
      <c r="E373" s="67"/>
      <c r="F373" s="67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</row>
    <row r="374" spans="1:33" ht="15.75" customHeight="1">
      <c r="A374" s="67"/>
      <c r="B374" s="67"/>
      <c r="C374" s="67"/>
      <c r="D374" s="67"/>
      <c r="E374" s="67"/>
      <c r="F374" s="67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</row>
    <row r="375" spans="1:33" ht="15.75" customHeight="1">
      <c r="A375" s="67"/>
      <c r="B375" s="67"/>
      <c r="C375" s="67"/>
      <c r="D375" s="67"/>
      <c r="E375" s="67"/>
      <c r="F375" s="67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</row>
    <row r="376" spans="1:33" ht="15.75" customHeight="1">
      <c r="A376" s="67"/>
      <c r="B376" s="67"/>
      <c r="C376" s="67"/>
      <c r="D376" s="67"/>
      <c r="E376" s="67"/>
      <c r="F376" s="67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</row>
    <row r="377" spans="1:33" ht="15.75" customHeight="1">
      <c r="A377" s="67"/>
      <c r="B377" s="67"/>
      <c r="C377" s="67"/>
      <c r="D377" s="67"/>
      <c r="E377" s="67"/>
      <c r="F377" s="67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</row>
    <row r="378" spans="1:33" ht="15.75" customHeight="1">
      <c r="A378" s="67"/>
      <c r="B378" s="67"/>
      <c r="C378" s="67"/>
      <c r="D378" s="67"/>
      <c r="E378" s="67"/>
      <c r="F378" s="67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</row>
    <row r="379" spans="1:33" ht="15.75" customHeight="1">
      <c r="A379" s="67"/>
      <c r="B379" s="67"/>
      <c r="C379" s="67"/>
      <c r="D379" s="67"/>
      <c r="E379" s="67"/>
      <c r="F379" s="67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</row>
    <row r="380" spans="1:33" ht="15.75" customHeight="1">
      <c r="A380" s="67"/>
      <c r="B380" s="67"/>
      <c r="C380" s="67"/>
      <c r="D380" s="67"/>
      <c r="E380" s="67"/>
      <c r="F380" s="67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</row>
    <row r="381" spans="1:33" ht="15.75" customHeight="1">
      <c r="A381" s="67"/>
      <c r="B381" s="67"/>
      <c r="C381" s="67"/>
      <c r="D381" s="67"/>
      <c r="E381" s="67"/>
      <c r="F381" s="67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</row>
    <row r="382" spans="1:33" ht="15.75" customHeight="1">
      <c r="A382" s="67"/>
      <c r="B382" s="67"/>
      <c r="C382" s="67"/>
      <c r="D382" s="67"/>
      <c r="E382" s="67"/>
      <c r="F382" s="67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</row>
    <row r="383" spans="1:33" ht="15.75" customHeight="1">
      <c r="A383" s="67"/>
      <c r="B383" s="67"/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</row>
    <row r="384" spans="1:33" ht="15.75" customHeight="1">
      <c r="A384" s="67"/>
      <c r="B384" s="67"/>
      <c r="C384" s="67"/>
      <c r="D384" s="67"/>
      <c r="E384" s="67"/>
      <c r="F384" s="67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</row>
    <row r="385" spans="1:33" ht="15.75" customHeight="1">
      <c r="A385" s="67"/>
      <c r="B385" s="67"/>
      <c r="C385" s="67"/>
      <c r="D385" s="67"/>
      <c r="E385" s="67"/>
      <c r="F385" s="67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</row>
    <row r="386" spans="1:33" ht="15.75" customHeight="1">
      <c r="A386" s="67"/>
      <c r="B386" s="67"/>
      <c r="C386" s="67"/>
      <c r="D386" s="67"/>
      <c r="E386" s="67"/>
      <c r="F386" s="67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</row>
    <row r="387" spans="1:33" ht="15.75" customHeight="1">
      <c r="A387" s="67"/>
      <c r="B387" s="67"/>
      <c r="C387" s="67"/>
      <c r="D387" s="67"/>
      <c r="E387" s="67"/>
      <c r="F387" s="67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</row>
    <row r="388" spans="1:33" ht="15.75" customHeight="1">
      <c r="A388" s="67"/>
      <c r="B388" s="67"/>
      <c r="C388" s="67"/>
      <c r="D388" s="67"/>
      <c r="E388" s="67"/>
      <c r="F388" s="67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</row>
    <row r="389" spans="1:33" ht="15.75" customHeight="1">
      <c r="A389" s="67"/>
      <c r="B389" s="67"/>
      <c r="C389" s="67"/>
      <c r="D389" s="67"/>
      <c r="E389" s="67"/>
      <c r="F389" s="67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</row>
    <row r="390" spans="1:33" ht="15.75" customHeight="1">
      <c r="A390" s="67"/>
      <c r="B390" s="67"/>
      <c r="C390" s="67"/>
      <c r="D390" s="67"/>
      <c r="E390" s="67"/>
      <c r="F390" s="67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</row>
    <row r="391" spans="1:33" ht="15.75" customHeight="1">
      <c r="A391" s="67"/>
      <c r="B391" s="67"/>
      <c r="C391" s="67"/>
      <c r="D391" s="67"/>
      <c r="E391" s="67"/>
      <c r="F391" s="67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</row>
    <row r="392" spans="1:33" ht="15.75" customHeight="1">
      <c r="A392" s="67"/>
      <c r="B392" s="67"/>
      <c r="C392" s="67"/>
      <c r="D392" s="67"/>
      <c r="E392" s="67"/>
      <c r="F392" s="67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</row>
    <row r="393" spans="1:33" ht="15.75" customHeight="1">
      <c r="A393" s="67"/>
      <c r="B393" s="67"/>
      <c r="C393" s="67"/>
      <c r="D393" s="67"/>
      <c r="E393" s="67"/>
      <c r="F393" s="67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</row>
    <row r="394" spans="1:33" ht="15.75" customHeight="1">
      <c r="A394" s="67"/>
      <c r="B394" s="67"/>
      <c r="C394" s="67"/>
      <c r="D394" s="67"/>
      <c r="E394" s="67"/>
      <c r="F394" s="67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</row>
    <row r="395" spans="1:33" ht="15.75" customHeight="1">
      <c r="A395" s="67"/>
      <c r="B395" s="67"/>
      <c r="C395" s="67"/>
      <c r="D395" s="67"/>
      <c r="E395" s="67"/>
      <c r="F395" s="67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</row>
    <row r="396" spans="1:33" ht="15.75" customHeight="1">
      <c r="A396" s="67"/>
      <c r="B396" s="67"/>
      <c r="C396" s="67"/>
      <c r="D396" s="67"/>
      <c r="E396" s="67"/>
      <c r="F396" s="67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</row>
    <row r="397" spans="1:33" ht="15.75" customHeight="1">
      <c r="A397" s="67"/>
      <c r="B397" s="67"/>
      <c r="C397" s="67"/>
      <c r="D397" s="67"/>
      <c r="E397" s="67"/>
      <c r="F397" s="67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</row>
    <row r="398" spans="1:33" ht="15.75" customHeight="1">
      <c r="A398" s="67"/>
      <c r="B398" s="67"/>
      <c r="C398" s="67"/>
      <c r="D398" s="67"/>
      <c r="E398" s="67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</row>
    <row r="399" spans="1:33" ht="15.75" customHeight="1">
      <c r="A399" s="67"/>
      <c r="B399" s="67"/>
      <c r="C399" s="67"/>
      <c r="D399" s="67"/>
      <c r="E399" s="67"/>
      <c r="F399" s="67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</row>
    <row r="400" spans="1:33" ht="15.75" customHeight="1">
      <c r="A400" s="67"/>
      <c r="B400" s="67"/>
      <c r="C400" s="67"/>
      <c r="D400" s="67"/>
      <c r="E400" s="67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</row>
    <row r="401" spans="1:33" ht="15.75" customHeight="1">
      <c r="A401" s="67"/>
      <c r="B401" s="67"/>
      <c r="C401" s="67"/>
      <c r="D401" s="67"/>
      <c r="E401" s="67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</row>
    <row r="402" spans="1:33" ht="15.75" customHeight="1">
      <c r="A402" s="67"/>
      <c r="B402" s="67"/>
      <c r="C402" s="67"/>
      <c r="D402" s="67"/>
      <c r="E402" s="67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</row>
    <row r="403" spans="1:33" ht="15.75" customHeight="1">
      <c r="A403" s="67"/>
      <c r="B403" s="67"/>
      <c r="C403" s="67"/>
      <c r="D403" s="67"/>
      <c r="E403" s="67"/>
      <c r="F403" s="67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</row>
    <row r="404" spans="1:33" ht="15.75" customHeight="1">
      <c r="A404" s="67"/>
      <c r="B404" s="67"/>
      <c r="C404" s="67"/>
      <c r="D404" s="67"/>
      <c r="E404" s="67"/>
      <c r="F404" s="67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</row>
    <row r="405" spans="1:33" ht="15.75" customHeight="1">
      <c r="A405" s="67"/>
      <c r="B405" s="67"/>
      <c r="C405" s="67"/>
      <c r="D405" s="67"/>
      <c r="E405" s="67"/>
      <c r="F405" s="67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</row>
    <row r="406" spans="1:33" ht="15.75" customHeight="1">
      <c r="A406" s="67"/>
      <c r="B406" s="67"/>
      <c r="C406" s="67"/>
      <c r="D406" s="67"/>
      <c r="E406" s="67"/>
      <c r="F406" s="67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</row>
    <row r="407" spans="1:33" ht="15.75" customHeight="1">
      <c r="A407" s="67"/>
      <c r="B407" s="67"/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</row>
    <row r="408" spans="1:33" ht="15.75" customHeight="1">
      <c r="A408" s="67"/>
      <c r="B408" s="67"/>
      <c r="C408" s="67"/>
      <c r="D408" s="67"/>
      <c r="E408" s="67"/>
      <c r="F408" s="67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</row>
    <row r="409" spans="1:33" ht="15.75" customHeight="1">
      <c r="A409" s="67"/>
      <c r="B409" s="67"/>
      <c r="C409" s="67"/>
      <c r="D409" s="67"/>
      <c r="E409" s="67"/>
      <c r="F409" s="67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</row>
    <row r="410" spans="1:33" ht="15.75" customHeight="1">
      <c r="A410" s="67"/>
      <c r="B410" s="67"/>
      <c r="C410" s="67"/>
      <c r="D410" s="67"/>
      <c r="E410" s="67"/>
      <c r="F410" s="67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</row>
    <row r="411" spans="1:33" ht="15.75" customHeight="1">
      <c r="A411" s="67"/>
      <c r="B411" s="67"/>
      <c r="C411" s="67"/>
      <c r="D411" s="67"/>
      <c r="E411" s="67"/>
      <c r="F411" s="67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</row>
    <row r="412" spans="1:33" ht="15.75" customHeight="1">
      <c r="A412" s="67"/>
      <c r="B412" s="67"/>
      <c r="C412" s="67"/>
      <c r="D412" s="67"/>
      <c r="E412" s="67"/>
      <c r="F412" s="67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</row>
    <row r="413" spans="1:33" ht="15.75" customHeight="1">
      <c r="A413" s="67"/>
      <c r="B413" s="67"/>
      <c r="C413" s="67"/>
      <c r="D413" s="67"/>
      <c r="E413" s="67"/>
      <c r="F413" s="67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</row>
    <row r="414" spans="1:33" ht="15.75" customHeight="1">
      <c r="A414" s="67"/>
      <c r="B414" s="67"/>
      <c r="C414" s="67"/>
      <c r="D414" s="67"/>
      <c r="E414" s="67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</row>
    <row r="415" spans="1:33" ht="15.75" customHeight="1">
      <c r="A415" s="67"/>
      <c r="B415" s="67"/>
      <c r="C415" s="67"/>
      <c r="D415" s="67"/>
      <c r="E415" s="67"/>
      <c r="F415" s="67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</row>
    <row r="416" spans="1:33" ht="15.75" customHeight="1">
      <c r="A416" s="67"/>
      <c r="B416" s="67"/>
      <c r="C416" s="67"/>
      <c r="D416" s="67"/>
      <c r="E416" s="67"/>
      <c r="F416" s="67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</row>
    <row r="417" spans="1:33" ht="15.75" customHeight="1">
      <c r="A417" s="67"/>
      <c r="B417" s="67"/>
      <c r="C417" s="67"/>
      <c r="D417" s="67"/>
      <c r="E417" s="67"/>
      <c r="F417" s="67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</row>
    <row r="418" spans="1:33" ht="15.75" customHeight="1">
      <c r="A418" s="67"/>
      <c r="B418" s="67"/>
      <c r="C418" s="67"/>
      <c r="D418" s="67"/>
      <c r="E418" s="67"/>
      <c r="F418" s="67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</row>
    <row r="419" spans="1:33" ht="15.75" customHeight="1">
      <c r="A419" s="67"/>
      <c r="B419" s="67"/>
      <c r="C419" s="67"/>
      <c r="D419" s="67"/>
      <c r="E419" s="67"/>
      <c r="F419" s="67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</row>
    <row r="420" spans="1:33" ht="15.75" customHeight="1">
      <c r="A420" s="67"/>
      <c r="B420" s="67"/>
      <c r="C420" s="67"/>
      <c r="D420" s="67"/>
      <c r="E420" s="67"/>
      <c r="F420" s="67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</row>
    <row r="421" spans="1:33" ht="15.75" customHeight="1">
      <c r="A421" s="67"/>
      <c r="B421" s="67"/>
      <c r="C421" s="67"/>
      <c r="D421" s="67"/>
      <c r="E421" s="67"/>
      <c r="F421" s="67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</row>
    <row r="422" spans="1:33" ht="15.75" customHeight="1">
      <c r="A422" s="67"/>
      <c r="B422" s="67"/>
      <c r="C422" s="67"/>
      <c r="D422" s="67"/>
      <c r="E422" s="67"/>
      <c r="F422" s="67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</row>
    <row r="423" spans="1:33" ht="15.75" customHeight="1">
      <c r="A423" s="67"/>
      <c r="B423" s="67"/>
      <c r="C423" s="67"/>
      <c r="D423" s="67"/>
      <c r="E423" s="67"/>
      <c r="F423" s="67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</row>
    <row r="424" spans="1:33" ht="15.75" customHeight="1">
      <c r="A424" s="67"/>
      <c r="B424" s="67"/>
      <c r="C424" s="67"/>
      <c r="D424" s="67"/>
      <c r="E424" s="67"/>
      <c r="F424" s="67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</row>
    <row r="425" spans="1:33" ht="15.75" customHeight="1">
      <c r="A425" s="67"/>
      <c r="B425" s="67"/>
      <c r="C425" s="67"/>
      <c r="D425" s="67"/>
      <c r="E425" s="67"/>
      <c r="F425" s="67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</row>
    <row r="426" spans="1:33" ht="15.75" customHeight="1">
      <c r="A426" s="67"/>
      <c r="B426" s="67"/>
      <c r="C426" s="67"/>
      <c r="D426" s="67"/>
      <c r="E426" s="67"/>
      <c r="F426" s="67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</row>
    <row r="427" spans="1:33" ht="15.75" customHeight="1">
      <c r="A427" s="67"/>
      <c r="B427" s="67"/>
      <c r="C427" s="67"/>
      <c r="D427" s="67"/>
      <c r="E427" s="67"/>
      <c r="F427" s="67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</row>
    <row r="428" spans="1:33" ht="15.75" customHeight="1">
      <c r="A428" s="67"/>
      <c r="B428" s="67"/>
      <c r="C428" s="67"/>
      <c r="D428" s="67"/>
      <c r="E428" s="67"/>
      <c r="F428" s="67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</row>
    <row r="429" spans="1:33" ht="15.75" customHeight="1">
      <c r="A429" s="67"/>
      <c r="B429" s="67"/>
      <c r="C429" s="67"/>
      <c r="D429" s="67"/>
      <c r="E429" s="67"/>
      <c r="F429" s="67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</row>
    <row r="430" spans="1:33" ht="15.75" customHeight="1">
      <c r="A430" s="67"/>
      <c r="B430" s="67"/>
      <c r="C430" s="67"/>
      <c r="D430" s="67"/>
      <c r="E430" s="67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</row>
    <row r="431" spans="1:33" ht="15.75" customHeight="1">
      <c r="A431" s="67"/>
      <c r="B431" s="67"/>
      <c r="C431" s="67"/>
      <c r="D431" s="67"/>
      <c r="E431" s="67"/>
      <c r="F431" s="67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</row>
    <row r="432" spans="1:33" ht="15.75" customHeight="1">
      <c r="A432" s="67"/>
      <c r="B432" s="67"/>
      <c r="C432" s="67"/>
      <c r="D432" s="67"/>
      <c r="E432" s="67"/>
      <c r="F432" s="67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</row>
    <row r="433" spans="1:33" ht="15.75" customHeight="1">
      <c r="A433" s="67"/>
      <c r="B433" s="67"/>
      <c r="C433" s="67"/>
      <c r="D433" s="67"/>
      <c r="E433" s="67"/>
      <c r="F433" s="67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</row>
    <row r="434" spans="1:33" ht="15.75" customHeight="1">
      <c r="A434" s="67"/>
      <c r="B434" s="67"/>
      <c r="C434" s="67"/>
      <c r="D434" s="67"/>
      <c r="E434" s="67"/>
      <c r="F434" s="67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</row>
    <row r="435" spans="1:33" ht="15.75" customHeight="1">
      <c r="A435" s="67"/>
      <c r="B435" s="67"/>
      <c r="C435" s="67"/>
      <c r="D435" s="67"/>
      <c r="E435" s="67"/>
      <c r="F435" s="67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</row>
    <row r="436" spans="1:33" ht="15.75" customHeight="1">
      <c r="A436" s="67"/>
      <c r="B436" s="67"/>
      <c r="C436" s="67"/>
      <c r="D436" s="67"/>
      <c r="E436" s="67"/>
      <c r="F436" s="67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</row>
    <row r="437" spans="1:33" ht="15.75" customHeight="1">
      <c r="A437" s="67"/>
      <c r="B437" s="67"/>
      <c r="C437" s="67"/>
      <c r="D437" s="67"/>
      <c r="E437" s="67"/>
      <c r="F437" s="67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</row>
    <row r="438" spans="1:33" ht="15.75" customHeight="1">
      <c r="A438" s="67"/>
      <c r="B438" s="67"/>
      <c r="C438" s="67"/>
      <c r="D438" s="67"/>
      <c r="E438" s="67"/>
      <c r="F438" s="67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</row>
    <row r="439" spans="1:33" ht="15.75" customHeight="1">
      <c r="A439" s="67"/>
      <c r="B439" s="67"/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</row>
    <row r="440" spans="1:33" ht="15.75" customHeight="1">
      <c r="A440" s="67"/>
      <c r="B440" s="67"/>
      <c r="C440" s="67"/>
      <c r="D440" s="67"/>
      <c r="E440" s="67"/>
      <c r="F440" s="67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</row>
    <row r="441" spans="1:33" ht="15.75" customHeight="1">
      <c r="A441" s="67"/>
      <c r="B441" s="67"/>
      <c r="C441" s="67"/>
      <c r="D441" s="67"/>
      <c r="E441" s="67"/>
      <c r="F441" s="67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</row>
    <row r="442" spans="1:33" ht="15.75" customHeight="1">
      <c r="A442" s="67"/>
      <c r="B442" s="67"/>
      <c r="C442" s="67"/>
      <c r="D442" s="67"/>
      <c r="E442" s="67"/>
      <c r="F442" s="67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</row>
    <row r="443" spans="1:33" ht="15.75" customHeight="1">
      <c r="A443" s="67"/>
      <c r="B443" s="67"/>
      <c r="C443" s="67"/>
      <c r="D443" s="67"/>
      <c r="E443" s="67"/>
      <c r="F443" s="67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</row>
    <row r="444" spans="1:33" ht="15.75" customHeight="1">
      <c r="A444" s="67"/>
      <c r="B444" s="67"/>
      <c r="C444" s="67"/>
      <c r="D444" s="67"/>
      <c r="E444" s="67"/>
      <c r="F444" s="67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</row>
    <row r="445" spans="1:33" ht="15.75" customHeight="1">
      <c r="A445" s="67"/>
      <c r="B445" s="67"/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</row>
    <row r="446" spans="1:33" ht="15.75" customHeight="1">
      <c r="A446" s="67"/>
      <c r="B446" s="67"/>
      <c r="C446" s="67"/>
      <c r="D446" s="67"/>
      <c r="E446" s="67"/>
      <c r="F446" s="67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</row>
    <row r="447" spans="1:33" ht="15.75" customHeight="1">
      <c r="A447" s="67"/>
      <c r="B447" s="67"/>
      <c r="C447" s="67"/>
      <c r="D447" s="67"/>
      <c r="E447" s="67"/>
      <c r="F447" s="67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</row>
    <row r="448" spans="1:33" ht="15.75" customHeight="1">
      <c r="A448" s="67"/>
      <c r="B448" s="67"/>
      <c r="C448" s="67"/>
      <c r="D448" s="67"/>
      <c r="E448" s="67"/>
      <c r="F448" s="67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</row>
    <row r="449" spans="1:33" ht="15.75" customHeight="1">
      <c r="A449" s="67"/>
      <c r="B449" s="67"/>
      <c r="C449" s="67"/>
      <c r="D449" s="67"/>
      <c r="E449" s="67"/>
      <c r="F449" s="67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</row>
    <row r="450" spans="1:33" ht="15.75" customHeight="1">
      <c r="A450" s="67"/>
      <c r="B450" s="67"/>
      <c r="C450" s="67"/>
      <c r="D450" s="67"/>
      <c r="E450" s="67"/>
      <c r="F450" s="67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</row>
    <row r="451" spans="1:33" ht="15.75" customHeight="1">
      <c r="A451" s="67"/>
      <c r="B451" s="67"/>
      <c r="C451" s="67"/>
      <c r="D451" s="67"/>
      <c r="E451" s="67"/>
      <c r="F451" s="67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</row>
    <row r="452" spans="1:33" ht="15.75" customHeight="1">
      <c r="A452" s="67"/>
      <c r="B452" s="67"/>
      <c r="C452" s="67"/>
      <c r="D452" s="67"/>
      <c r="E452" s="67"/>
      <c r="F452" s="67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</row>
    <row r="453" spans="1:33" ht="15.75" customHeight="1">
      <c r="A453" s="67"/>
      <c r="B453" s="67"/>
      <c r="C453" s="67"/>
      <c r="D453" s="67"/>
      <c r="E453" s="67"/>
      <c r="F453" s="67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</row>
    <row r="454" spans="1:33" ht="15.75" customHeight="1">
      <c r="A454" s="67"/>
      <c r="B454" s="67"/>
      <c r="C454" s="67"/>
      <c r="D454" s="67"/>
      <c r="E454" s="67"/>
      <c r="F454" s="67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</row>
    <row r="455" spans="1:33" ht="15.75" customHeight="1">
      <c r="A455" s="67"/>
      <c r="B455" s="67"/>
      <c r="C455" s="67"/>
      <c r="D455" s="67"/>
      <c r="E455" s="67"/>
      <c r="F455" s="67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</row>
    <row r="456" spans="1:33" ht="15.75" customHeight="1">
      <c r="A456" s="67"/>
      <c r="B456" s="67"/>
      <c r="C456" s="67"/>
      <c r="D456" s="67"/>
      <c r="E456" s="67"/>
      <c r="F456" s="67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</row>
    <row r="457" spans="1:33" ht="15.75" customHeight="1">
      <c r="A457" s="67"/>
      <c r="B457" s="67"/>
      <c r="C457" s="67"/>
      <c r="D457" s="67"/>
      <c r="E457" s="67"/>
      <c r="F457" s="67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</row>
    <row r="458" spans="1:33" ht="15.75" customHeight="1">
      <c r="A458" s="67"/>
      <c r="B458" s="67"/>
      <c r="C458" s="67"/>
      <c r="D458" s="67"/>
      <c r="E458" s="67"/>
      <c r="F458" s="67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</row>
    <row r="459" spans="1:33" ht="15.75" customHeight="1">
      <c r="A459" s="67"/>
      <c r="B459" s="67"/>
      <c r="C459" s="67"/>
      <c r="D459" s="67"/>
      <c r="E459" s="67"/>
      <c r="F459" s="67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</row>
    <row r="460" spans="1:33" ht="15.75" customHeight="1">
      <c r="A460" s="67"/>
      <c r="B460" s="67"/>
      <c r="C460" s="67"/>
      <c r="D460" s="67"/>
      <c r="E460" s="67"/>
      <c r="F460" s="67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</row>
    <row r="461" spans="1:33" ht="15.75" customHeight="1">
      <c r="A461" s="67"/>
      <c r="B461" s="67"/>
      <c r="C461" s="67"/>
      <c r="D461" s="67"/>
      <c r="E461" s="67"/>
      <c r="F461" s="67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</row>
    <row r="462" spans="1:33" ht="15.75" customHeight="1">
      <c r="A462" s="67"/>
      <c r="B462" s="67"/>
      <c r="C462" s="67"/>
      <c r="D462" s="67"/>
      <c r="E462" s="67"/>
      <c r="F462" s="67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</row>
    <row r="463" spans="1:33" ht="15.75" customHeight="1">
      <c r="A463" s="67"/>
      <c r="B463" s="67"/>
      <c r="C463" s="67"/>
      <c r="D463" s="67"/>
      <c r="E463" s="67"/>
      <c r="F463" s="67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</row>
    <row r="464" spans="1:33" ht="15.75" customHeight="1">
      <c r="A464" s="67"/>
      <c r="B464" s="67"/>
      <c r="C464" s="67"/>
      <c r="D464" s="67"/>
      <c r="E464" s="67"/>
      <c r="F464" s="67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</row>
    <row r="465" spans="1:33" ht="15.75" customHeight="1">
      <c r="A465" s="67"/>
      <c r="B465" s="67"/>
      <c r="C465" s="67"/>
      <c r="D465" s="67"/>
      <c r="E465" s="67"/>
      <c r="F465" s="67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</row>
    <row r="466" spans="1:33" ht="15.75" customHeight="1">
      <c r="A466" s="67"/>
      <c r="B466" s="67"/>
      <c r="C466" s="67"/>
      <c r="D466" s="67"/>
      <c r="E466" s="67"/>
      <c r="F466" s="67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</row>
    <row r="467" spans="1:33" ht="15.75" customHeight="1">
      <c r="A467" s="67"/>
      <c r="B467" s="67"/>
      <c r="C467" s="67"/>
      <c r="D467" s="67"/>
      <c r="E467" s="67"/>
      <c r="F467" s="67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</row>
    <row r="468" spans="1:33" ht="15.75" customHeight="1">
      <c r="A468" s="67"/>
      <c r="B468" s="67"/>
      <c r="C468" s="67"/>
      <c r="D468" s="67"/>
      <c r="E468" s="67"/>
      <c r="F468" s="67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</row>
    <row r="469" spans="1:33" ht="15.75" customHeight="1">
      <c r="A469" s="67"/>
      <c r="B469" s="67"/>
      <c r="C469" s="67"/>
      <c r="D469" s="67"/>
      <c r="E469" s="67"/>
      <c r="F469" s="67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</row>
    <row r="470" spans="1:33" ht="15.75" customHeight="1">
      <c r="A470" s="67"/>
      <c r="B470" s="67"/>
      <c r="C470" s="67"/>
      <c r="D470" s="67"/>
      <c r="E470" s="67"/>
      <c r="F470" s="67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</row>
    <row r="471" spans="1:33" ht="15.75" customHeight="1">
      <c r="A471" s="67"/>
      <c r="B471" s="67"/>
      <c r="C471" s="67"/>
      <c r="D471" s="67"/>
      <c r="E471" s="67"/>
      <c r="F471" s="67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</row>
    <row r="472" spans="1:33" ht="15.75" customHeight="1">
      <c r="A472" s="67"/>
      <c r="B472" s="67"/>
      <c r="C472" s="67"/>
      <c r="D472" s="67"/>
      <c r="E472" s="67"/>
      <c r="F472" s="67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</row>
    <row r="473" spans="1:33" ht="15.75" customHeight="1">
      <c r="A473" s="67"/>
      <c r="B473" s="67"/>
      <c r="C473" s="67"/>
      <c r="D473" s="67"/>
      <c r="E473" s="67"/>
      <c r="F473" s="67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</row>
    <row r="474" spans="1:33" ht="15.75" customHeight="1">
      <c r="A474" s="67"/>
      <c r="B474" s="67"/>
      <c r="C474" s="67"/>
      <c r="D474" s="67"/>
      <c r="E474" s="67"/>
      <c r="F474" s="67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</row>
    <row r="475" spans="1:33" ht="15.75" customHeight="1">
      <c r="A475" s="67"/>
      <c r="B475" s="67"/>
      <c r="C475" s="67"/>
      <c r="D475" s="67"/>
      <c r="E475" s="67"/>
      <c r="F475" s="67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</row>
    <row r="476" spans="1:33" ht="15.75" customHeight="1">
      <c r="A476" s="67"/>
      <c r="B476" s="67"/>
      <c r="C476" s="67"/>
      <c r="D476" s="67"/>
      <c r="E476" s="67"/>
      <c r="F476" s="67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</row>
    <row r="477" spans="1:33" ht="15.75" customHeight="1">
      <c r="A477" s="67"/>
      <c r="B477" s="67"/>
      <c r="C477" s="67"/>
      <c r="D477" s="67"/>
      <c r="E477" s="67"/>
      <c r="F477" s="67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</row>
    <row r="478" spans="1:33" ht="15.75" customHeight="1">
      <c r="A478" s="67"/>
      <c r="B478" s="67"/>
      <c r="C478" s="67"/>
      <c r="D478" s="67"/>
      <c r="E478" s="67"/>
      <c r="F478" s="67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</row>
    <row r="479" spans="1:33" ht="15.75" customHeight="1">
      <c r="A479" s="67"/>
      <c r="B479" s="67"/>
      <c r="C479" s="67"/>
      <c r="D479" s="67"/>
      <c r="E479" s="67"/>
      <c r="F479" s="67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</row>
    <row r="480" spans="1:33" ht="15.75" customHeight="1">
      <c r="A480" s="67"/>
      <c r="B480" s="67"/>
      <c r="C480" s="67"/>
      <c r="D480" s="67"/>
      <c r="E480" s="67"/>
      <c r="F480" s="67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</row>
    <row r="481" spans="1:33" ht="15.75" customHeight="1">
      <c r="A481" s="67"/>
      <c r="B481" s="67"/>
      <c r="C481" s="67"/>
      <c r="D481" s="67"/>
      <c r="E481" s="67"/>
      <c r="F481" s="67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</row>
    <row r="482" spans="1:33" ht="15.75" customHeight="1">
      <c r="A482" s="67"/>
      <c r="B482" s="67"/>
      <c r="C482" s="67"/>
      <c r="D482" s="67"/>
      <c r="E482" s="67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</row>
    <row r="483" spans="1:33" ht="15.75" customHeight="1">
      <c r="A483" s="67"/>
      <c r="B483" s="67"/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</row>
    <row r="484" spans="1:33" ht="15.75" customHeight="1">
      <c r="A484" s="67"/>
      <c r="B484" s="67"/>
      <c r="C484" s="67"/>
      <c r="D484" s="67"/>
      <c r="E484" s="67"/>
      <c r="F484" s="67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</row>
    <row r="485" spans="1:33" ht="15.75" customHeight="1">
      <c r="A485" s="67"/>
      <c r="B485" s="67"/>
      <c r="C485" s="67"/>
      <c r="D485" s="67"/>
      <c r="E485" s="67"/>
      <c r="F485" s="67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</row>
    <row r="486" spans="1:33" ht="15.75" customHeight="1">
      <c r="A486" s="67"/>
      <c r="B486" s="67"/>
      <c r="C486" s="67"/>
      <c r="D486" s="67"/>
      <c r="E486" s="67"/>
      <c r="F486" s="67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</row>
    <row r="487" spans="1:33" ht="15.75" customHeight="1">
      <c r="A487" s="67"/>
      <c r="B487" s="67"/>
      <c r="C487" s="67"/>
      <c r="D487" s="67"/>
      <c r="E487" s="67"/>
      <c r="F487" s="67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</row>
    <row r="488" spans="1:33" ht="15.75" customHeight="1">
      <c r="A488" s="67"/>
      <c r="B488" s="67"/>
      <c r="C488" s="67"/>
      <c r="D488" s="67"/>
      <c r="E488" s="67"/>
      <c r="F488" s="67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</row>
    <row r="489" spans="1:33" ht="15.75" customHeight="1">
      <c r="A489" s="67"/>
      <c r="B489" s="67"/>
      <c r="C489" s="67"/>
      <c r="D489" s="67"/>
      <c r="E489" s="67"/>
      <c r="F489" s="67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</row>
    <row r="490" spans="1:33" ht="15.75" customHeight="1">
      <c r="A490" s="67"/>
      <c r="B490" s="67"/>
      <c r="C490" s="67"/>
      <c r="D490" s="67"/>
      <c r="E490" s="67"/>
      <c r="F490" s="67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</row>
    <row r="491" spans="1:33" ht="15.75" customHeight="1">
      <c r="A491" s="67"/>
      <c r="B491" s="67"/>
      <c r="C491" s="67"/>
      <c r="D491" s="67"/>
      <c r="E491" s="67"/>
      <c r="F491" s="67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</row>
    <row r="492" spans="1:33" ht="15.75" customHeight="1">
      <c r="A492" s="67"/>
      <c r="B492" s="67"/>
      <c r="C492" s="67"/>
      <c r="D492" s="67"/>
      <c r="E492" s="67"/>
      <c r="F492" s="67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</row>
    <row r="493" spans="1:33" ht="15.75" customHeight="1">
      <c r="A493" s="67"/>
      <c r="B493" s="67"/>
      <c r="C493" s="67"/>
      <c r="D493" s="67"/>
      <c r="E493" s="67"/>
      <c r="F493" s="67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</row>
    <row r="494" spans="1:33" ht="15.75" customHeight="1">
      <c r="A494" s="67"/>
      <c r="B494" s="67"/>
      <c r="C494" s="67"/>
      <c r="D494" s="67"/>
      <c r="E494" s="67"/>
      <c r="F494" s="67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</row>
    <row r="495" spans="1:33" ht="15.75" customHeight="1">
      <c r="A495" s="67"/>
      <c r="B495" s="67"/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</row>
    <row r="496" spans="1:33" ht="15.75" customHeight="1">
      <c r="A496" s="67"/>
      <c r="B496" s="67"/>
      <c r="C496" s="67"/>
      <c r="D496" s="67"/>
      <c r="E496" s="67"/>
      <c r="F496" s="67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</row>
    <row r="497" spans="1:33" ht="15.75" customHeight="1">
      <c r="A497" s="67"/>
      <c r="B497" s="67"/>
      <c r="C497" s="67"/>
      <c r="D497" s="67"/>
      <c r="E497" s="67"/>
      <c r="F497" s="67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</row>
    <row r="498" spans="1:33" ht="15.75" customHeight="1">
      <c r="A498" s="67"/>
      <c r="B498" s="67"/>
      <c r="C498" s="67"/>
      <c r="D498" s="67"/>
      <c r="E498" s="67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</row>
    <row r="499" spans="1:33" ht="15.75" customHeight="1">
      <c r="A499" s="67"/>
      <c r="B499" s="67"/>
      <c r="C499" s="67"/>
      <c r="D499" s="67"/>
      <c r="E499" s="67"/>
      <c r="F499" s="67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</row>
    <row r="500" spans="1:33" ht="15.75" customHeight="1">
      <c r="A500" s="67"/>
      <c r="B500" s="67"/>
      <c r="C500" s="67"/>
      <c r="D500" s="67"/>
      <c r="E500" s="67"/>
      <c r="F500" s="67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</row>
    <row r="501" spans="1:33" ht="15.75" customHeight="1">
      <c r="A501" s="67"/>
      <c r="B501" s="67"/>
      <c r="C501" s="67"/>
      <c r="D501" s="67"/>
      <c r="E501" s="67"/>
      <c r="F501" s="67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</row>
    <row r="502" spans="1:33" ht="15.75" customHeight="1">
      <c r="A502" s="67"/>
      <c r="B502" s="67"/>
      <c r="C502" s="67"/>
      <c r="D502" s="67"/>
      <c r="E502" s="67"/>
      <c r="F502" s="67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</row>
    <row r="503" spans="1:33" ht="15.75" customHeight="1">
      <c r="A503" s="67"/>
      <c r="B503" s="67"/>
      <c r="C503" s="67"/>
      <c r="D503" s="67"/>
      <c r="E503" s="67"/>
      <c r="F503" s="67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</row>
    <row r="504" spans="1:33" ht="15.75" customHeight="1">
      <c r="A504" s="67"/>
      <c r="B504" s="67"/>
      <c r="C504" s="67"/>
      <c r="D504" s="67"/>
      <c r="E504" s="67"/>
      <c r="F504" s="67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</row>
    <row r="505" spans="1:33" ht="15.75" customHeight="1">
      <c r="A505" s="67"/>
      <c r="B505" s="67"/>
      <c r="C505" s="67"/>
      <c r="D505" s="67"/>
      <c r="E505" s="67"/>
      <c r="F505" s="67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</row>
    <row r="506" spans="1:33" ht="15.75" customHeight="1">
      <c r="A506" s="67"/>
      <c r="B506" s="67"/>
      <c r="C506" s="67"/>
      <c r="D506" s="67"/>
      <c r="E506" s="67"/>
      <c r="F506" s="67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</row>
    <row r="507" spans="1:33" ht="15.75" customHeight="1">
      <c r="A507" s="67"/>
      <c r="B507" s="67"/>
      <c r="C507" s="67"/>
      <c r="D507" s="67"/>
      <c r="E507" s="67"/>
      <c r="F507" s="67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</row>
    <row r="508" spans="1:33" ht="15.75" customHeight="1">
      <c r="A508" s="67"/>
      <c r="B508" s="67"/>
      <c r="C508" s="67"/>
      <c r="D508" s="67"/>
      <c r="E508" s="67"/>
      <c r="F508" s="67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</row>
    <row r="509" spans="1:33" ht="15.75" customHeight="1">
      <c r="A509" s="67"/>
      <c r="B509" s="67"/>
      <c r="C509" s="67"/>
      <c r="D509" s="67"/>
      <c r="E509" s="67"/>
      <c r="F509" s="67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</row>
    <row r="510" spans="1:33" ht="15.75" customHeight="1">
      <c r="A510" s="67"/>
      <c r="B510" s="67"/>
      <c r="C510" s="67"/>
      <c r="D510" s="67"/>
      <c r="E510" s="67"/>
      <c r="F510" s="67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</row>
    <row r="511" spans="1:33" ht="15.75" customHeight="1">
      <c r="A511" s="67"/>
      <c r="B511" s="67"/>
      <c r="C511" s="67"/>
      <c r="D511" s="67"/>
      <c r="E511" s="67"/>
      <c r="F511" s="67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</row>
    <row r="512" spans="1:33" ht="15.75" customHeight="1">
      <c r="A512" s="67"/>
      <c r="B512" s="67"/>
      <c r="C512" s="67"/>
      <c r="D512" s="67"/>
      <c r="E512" s="67"/>
      <c r="F512" s="67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</row>
    <row r="513" spans="1:33" ht="15.75" customHeight="1">
      <c r="A513" s="67"/>
      <c r="B513" s="67"/>
      <c r="C513" s="67"/>
      <c r="D513" s="67"/>
      <c r="E513" s="67"/>
      <c r="F513" s="67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</row>
    <row r="514" spans="1:33" ht="15.75" customHeight="1">
      <c r="A514" s="67"/>
      <c r="B514" s="67"/>
      <c r="C514" s="67"/>
      <c r="D514" s="67"/>
      <c r="E514" s="67"/>
      <c r="F514" s="67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</row>
    <row r="515" spans="1:33" ht="15.75" customHeight="1">
      <c r="A515" s="67"/>
      <c r="B515" s="67"/>
      <c r="C515" s="67"/>
      <c r="D515" s="67"/>
      <c r="E515" s="67"/>
      <c r="F515" s="67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</row>
    <row r="516" spans="1:33" ht="15.75" customHeight="1">
      <c r="A516" s="67"/>
      <c r="B516" s="67"/>
      <c r="C516" s="67"/>
      <c r="D516" s="67"/>
      <c r="E516" s="67"/>
      <c r="F516" s="67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</row>
    <row r="517" spans="1:33" ht="15.75" customHeight="1">
      <c r="A517" s="67"/>
      <c r="B517" s="67"/>
      <c r="C517" s="67"/>
      <c r="D517" s="67"/>
      <c r="E517" s="67"/>
      <c r="F517" s="67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</row>
    <row r="518" spans="1:33" ht="15.75" customHeight="1">
      <c r="A518" s="67"/>
      <c r="B518" s="67"/>
      <c r="C518" s="67"/>
      <c r="D518" s="67"/>
      <c r="E518" s="67"/>
      <c r="F518" s="67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</row>
    <row r="519" spans="1:33" ht="15.75" customHeight="1">
      <c r="A519" s="67"/>
      <c r="B519" s="67"/>
      <c r="C519" s="67"/>
      <c r="D519" s="67"/>
      <c r="E519" s="67"/>
      <c r="F519" s="67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</row>
    <row r="520" spans="1:33" ht="15.75" customHeight="1">
      <c r="A520" s="67"/>
      <c r="B520" s="67"/>
      <c r="C520" s="67"/>
      <c r="D520" s="67"/>
      <c r="E520" s="67"/>
      <c r="F520" s="67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</row>
    <row r="521" spans="1:33" ht="15.75" customHeight="1">
      <c r="A521" s="67"/>
      <c r="B521" s="67"/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</row>
    <row r="522" spans="1:33" ht="15.75" customHeight="1">
      <c r="A522" s="67"/>
      <c r="B522" s="67"/>
      <c r="C522" s="67"/>
      <c r="D522" s="67"/>
      <c r="E522" s="67"/>
      <c r="F522" s="67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</row>
    <row r="523" spans="1:33" ht="15.75" customHeight="1">
      <c r="A523" s="67"/>
      <c r="B523" s="67"/>
      <c r="C523" s="67"/>
      <c r="D523" s="67"/>
      <c r="E523" s="67"/>
      <c r="F523" s="67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</row>
    <row r="524" spans="1:33" ht="15.75" customHeight="1">
      <c r="A524" s="67"/>
      <c r="B524" s="67"/>
      <c r="C524" s="67"/>
      <c r="D524" s="67"/>
      <c r="E524" s="67"/>
      <c r="F524" s="67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</row>
    <row r="525" spans="1:33" ht="15.75" customHeight="1">
      <c r="A525" s="67"/>
      <c r="B525" s="67"/>
      <c r="C525" s="67"/>
      <c r="D525" s="67"/>
      <c r="E525" s="67"/>
      <c r="F525" s="67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</row>
    <row r="526" spans="1:33" ht="15.75" customHeight="1">
      <c r="A526" s="67"/>
      <c r="B526" s="67"/>
      <c r="C526" s="67"/>
      <c r="D526" s="67"/>
      <c r="E526" s="67"/>
      <c r="F526" s="67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</row>
    <row r="527" spans="1:33" ht="15.75" customHeight="1">
      <c r="A527" s="67"/>
      <c r="B527" s="67"/>
      <c r="C527" s="67"/>
      <c r="D527" s="67"/>
      <c r="E527" s="67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</row>
    <row r="528" spans="1:33" ht="15.75" customHeight="1">
      <c r="A528" s="67"/>
      <c r="B528" s="67"/>
      <c r="C528" s="67"/>
      <c r="D528" s="67"/>
      <c r="E528" s="67"/>
      <c r="F528" s="67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</row>
    <row r="529" spans="1:33" ht="15.75" customHeight="1">
      <c r="A529" s="67"/>
      <c r="B529" s="67"/>
      <c r="C529" s="67"/>
      <c r="D529" s="67"/>
      <c r="E529" s="67"/>
      <c r="F529" s="67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</row>
    <row r="530" spans="1:33" ht="15.75" customHeight="1">
      <c r="A530" s="67"/>
      <c r="B530" s="67"/>
      <c r="C530" s="67"/>
      <c r="D530" s="67"/>
      <c r="E530" s="67"/>
      <c r="F530" s="67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</row>
    <row r="531" spans="1:33" ht="15.75" customHeight="1">
      <c r="A531" s="67"/>
      <c r="B531" s="67"/>
      <c r="C531" s="67"/>
      <c r="D531" s="67"/>
      <c r="E531" s="67"/>
      <c r="F531" s="67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</row>
    <row r="532" spans="1:33" ht="15.75" customHeight="1">
      <c r="A532" s="67"/>
      <c r="B532" s="67"/>
      <c r="C532" s="67"/>
      <c r="D532" s="67"/>
      <c r="E532" s="67"/>
      <c r="F532" s="67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</row>
    <row r="533" spans="1:33" ht="15.75" customHeight="1">
      <c r="A533" s="67"/>
      <c r="B533" s="67"/>
      <c r="C533" s="67"/>
      <c r="D533" s="67"/>
      <c r="E533" s="67"/>
      <c r="F533" s="67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</row>
    <row r="534" spans="1:33" ht="15.75" customHeight="1">
      <c r="A534" s="67"/>
      <c r="B534" s="67"/>
      <c r="C534" s="67"/>
      <c r="D534" s="67"/>
      <c r="E534" s="67"/>
      <c r="F534" s="67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</row>
    <row r="535" spans="1:33" ht="15.75" customHeight="1">
      <c r="A535" s="67"/>
      <c r="B535" s="67"/>
      <c r="C535" s="67"/>
      <c r="D535" s="67"/>
      <c r="E535" s="67"/>
      <c r="F535" s="67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</row>
    <row r="536" spans="1:33" ht="15.75" customHeight="1">
      <c r="A536" s="67"/>
      <c r="B536" s="67"/>
      <c r="C536" s="67"/>
      <c r="D536" s="67"/>
      <c r="E536" s="67"/>
      <c r="F536" s="67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</row>
    <row r="537" spans="1:33" ht="15.75" customHeight="1">
      <c r="A537" s="67"/>
      <c r="B537" s="67"/>
      <c r="C537" s="67"/>
      <c r="D537" s="67"/>
      <c r="E537" s="67"/>
      <c r="F537" s="67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</row>
    <row r="538" spans="1:33" ht="15.75" customHeight="1">
      <c r="A538" s="67"/>
      <c r="B538" s="67"/>
      <c r="C538" s="67"/>
      <c r="D538" s="67"/>
      <c r="E538" s="67"/>
      <c r="F538" s="67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</row>
    <row r="539" spans="1:33" ht="15.75" customHeight="1">
      <c r="A539" s="67"/>
      <c r="B539" s="67"/>
      <c r="C539" s="67"/>
      <c r="D539" s="67"/>
      <c r="E539" s="67"/>
      <c r="F539" s="67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</row>
    <row r="540" spans="1:33" ht="15.75" customHeight="1">
      <c r="A540" s="67"/>
      <c r="B540" s="67"/>
      <c r="C540" s="67"/>
      <c r="D540" s="67"/>
      <c r="E540" s="67"/>
      <c r="F540" s="67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</row>
    <row r="541" spans="1:33" ht="15.75" customHeight="1">
      <c r="A541" s="67"/>
      <c r="B541" s="67"/>
      <c r="C541" s="67"/>
      <c r="D541" s="67"/>
      <c r="E541" s="67"/>
      <c r="F541" s="67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</row>
    <row r="542" spans="1:33" ht="15.75" customHeight="1">
      <c r="A542" s="67"/>
      <c r="B542" s="67"/>
      <c r="C542" s="67"/>
      <c r="D542" s="67"/>
      <c r="E542" s="67"/>
      <c r="F542" s="67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</row>
    <row r="543" spans="1:33" ht="15.75" customHeight="1">
      <c r="A543" s="67"/>
      <c r="B543" s="67"/>
      <c r="C543" s="67"/>
      <c r="D543" s="67"/>
      <c r="E543" s="67"/>
      <c r="F543" s="67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</row>
    <row r="544" spans="1:33" ht="15.75" customHeight="1">
      <c r="A544" s="67"/>
      <c r="B544" s="67"/>
      <c r="C544" s="67"/>
      <c r="D544" s="67"/>
      <c r="E544" s="67"/>
      <c r="F544" s="67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</row>
    <row r="545" spans="1:33" ht="15.75" customHeight="1">
      <c r="A545" s="67"/>
      <c r="B545" s="67"/>
      <c r="C545" s="67"/>
      <c r="D545" s="67"/>
      <c r="E545" s="67"/>
      <c r="F545" s="67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</row>
    <row r="546" spans="1:33" ht="15.75" customHeight="1">
      <c r="A546" s="67"/>
      <c r="B546" s="67"/>
      <c r="C546" s="67"/>
      <c r="D546" s="67"/>
      <c r="E546" s="67"/>
      <c r="F546" s="67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</row>
    <row r="547" spans="1:33" ht="15.75" customHeight="1">
      <c r="A547" s="67"/>
      <c r="B547" s="67"/>
      <c r="C547" s="67"/>
      <c r="D547" s="67"/>
      <c r="E547" s="67"/>
      <c r="F547" s="67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</row>
    <row r="548" spans="1:33" ht="15.75" customHeight="1">
      <c r="A548" s="67"/>
      <c r="B548" s="67"/>
      <c r="C548" s="67"/>
      <c r="D548" s="67"/>
      <c r="E548" s="67"/>
      <c r="F548" s="67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</row>
    <row r="549" spans="1:33" ht="15.75" customHeight="1">
      <c r="A549" s="67"/>
      <c r="B549" s="67"/>
      <c r="C549" s="67"/>
      <c r="D549" s="67"/>
      <c r="E549" s="67"/>
      <c r="F549" s="67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</row>
    <row r="550" spans="1:33" ht="15.75" customHeight="1">
      <c r="A550" s="67"/>
      <c r="B550" s="67"/>
      <c r="C550" s="67"/>
      <c r="D550" s="67"/>
      <c r="E550" s="67"/>
      <c r="F550" s="67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</row>
    <row r="551" spans="1:33" ht="15.75" customHeight="1">
      <c r="A551" s="67"/>
      <c r="B551" s="67"/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</row>
    <row r="552" spans="1:33" ht="15.75" customHeight="1">
      <c r="A552" s="67"/>
      <c r="B552" s="67"/>
      <c r="C552" s="67"/>
      <c r="D552" s="67"/>
      <c r="E552" s="67"/>
      <c r="F552" s="67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</row>
    <row r="553" spans="1:33" ht="15.75" customHeight="1">
      <c r="A553" s="67"/>
      <c r="B553" s="67"/>
      <c r="C553" s="67"/>
      <c r="D553" s="67"/>
      <c r="E553" s="67"/>
      <c r="F553" s="67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</row>
    <row r="554" spans="1:33" ht="15.75" customHeight="1">
      <c r="A554" s="67"/>
      <c r="B554" s="67"/>
      <c r="C554" s="67"/>
      <c r="D554" s="67"/>
      <c r="E554" s="67"/>
      <c r="F554" s="67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</row>
    <row r="555" spans="1:33" ht="15.75" customHeight="1">
      <c r="A555" s="67"/>
      <c r="B555" s="67"/>
      <c r="C555" s="67"/>
      <c r="D555" s="67"/>
      <c r="E555" s="67"/>
      <c r="F555" s="67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</row>
    <row r="556" spans="1:33" ht="15.75" customHeight="1">
      <c r="A556" s="67"/>
      <c r="B556" s="67"/>
      <c r="C556" s="67"/>
      <c r="D556" s="67"/>
      <c r="E556" s="67"/>
      <c r="F556" s="67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</row>
    <row r="557" spans="1:33" ht="15.75" customHeight="1">
      <c r="A557" s="67"/>
      <c r="B557" s="67"/>
      <c r="C557" s="67"/>
      <c r="D557" s="67"/>
      <c r="E557" s="67"/>
      <c r="F557" s="67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</row>
    <row r="558" spans="1:33" ht="15.75" customHeight="1">
      <c r="A558" s="67"/>
      <c r="B558" s="67"/>
      <c r="C558" s="67"/>
      <c r="D558" s="67"/>
      <c r="E558" s="67"/>
      <c r="F558" s="67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</row>
    <row r="559" spans="1:33" ht="15.75" customHeight="1">
      <c r="A559" s="67"/>
      <c r="B559" s="67"/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</row>
    <row r="560" spans="1:33" ht="15.75" customHeight="1">
      <c r="A560" s="67"/>
      <c r="B560" s="67"/>
      <c r="C560" s="67"/>
      <c r="D560" s="67"/>
      <c r="E560" s="67"/>
      <c r="F560" s="67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</row>
    <row r="561" spans="1:33" ht="15.75" customHeight="1">
      <c r="A561" s="67"/>
      <c r="B561" s="67"/>
      <c r="C561" s="67"/>
      <c r="D561" s="67"/>
      <c r="E561" s="67"/>
      <c r="F561" s="67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</row>
    <row r="562" spans="1:33" ht="15.75" customHeight="1">
      <c r="A562" s="67"/>
      <c r="B562" s="67"/>
      <c r="C562" s="67"/>
      <c r="D562" s="67"/>
      <c r="E562" s="67"/>
      <c r="F562" s="67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</row>
    <row r="563" spans="1:33" ht="15.75" customHeight="1">
      <c r="A563" s="67"/>
      <c r="B563" s="67"/>
      <c r="C563" s="67"/>
      <c r="D563" s="67"/>
      <c r="E563" s="67"/>
      <c r="F563" s="67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</row>
    <row r="564" spans="1:33" ht="15.75" customHeight="1">
      <c r="A564" s="67"/>
      <c r="B564" s="67"/>
      <c r="C564" s="67"/>
      <c r="D564" s="67"/>
      <c r="E564" s="67"/>
      <c r="F564" s="67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</row>
    <row r="565" spans="1:33" ht="15.75" customHeight="1">
      <c r="A565" s="67"/>
      <c r="B565" s="67"/>
      <c r="C565" s="67"/>
      <c r="D565" s="67"/>
      <c r="E565" s="67"/>
      <c r="F565" s="67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</row>
    <row r="566" spans="1:33" ht="15.75" customHeight="1">
      <c r="A566" s="67"/>
      <c r="B566" s="67"/>
      <c r="C566" s="67"/>
      <c r="D566" s="67"/>
      <c r="E566" s="67"/>
      <c r="F566" s="67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</row>
    <row r="567" spans="1:33" ht="15.75" customHeight="1">
      <c r="A567" s="67"/>
      <c r="B567" s="67"/>
      <c r="C567" s="67"/>
      <c r="D567" s="67"/>
      <c r="E567" s="67"/>
      <c r="F567" s="67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</row>
    <row r="568" spans="1:33" ht="15.75" customHeight="1">
      <c r="A568" s="67"/>
      <c r="B568" s="67"/>
      <c r="C568" s="67"/>
      <c r="D568" s="67"/>
      <c r="E568" s="67"/>
      <c r="F568" s="67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</row>
    <row r="569" spans="1:33" ht="15.75" customHeight="1">
      <c r="A569" s="67"/>
      <c r="B569" s="67"/>
      <c r="C569" s="67"/>
      <c r="D569" s="67"/>
      <c r="E569" s="67"/>
      <c r="F569" s="67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</row>
    <row r="570" spans="1:33" ht="15.75" customHeight="1">
      <c r="A570" s="67"/>
      <c r="B570" s="67"/>
      <c r="C570" s="67"/>
      <c r="D570" s="67"/>
      <c r="E570" s="67"/>
      <c r="F570" s="67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</row>
    <row r="571" spans="1:33" ht="15.75" customHeight="1">
      <c r="A571" s="67"/>
      <c r="B571" s="67"/>
      <c r="C571" s="67"/>
      <c r="D571" s="67"/>
      <c r="E571" s="67"/>
      <c r="F571" s="67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</row>
    <row r="572" spans="1:33" ht="15.75" customHeight="1">
      <c r="A572" s="67"/>
      <c r="B572" s="67"/>
      <c r="C572" s="67"/>
      <c r="D572" s="67"/>
      <c r="E572" s="67"/>
      <c r="F572" s="67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</row>
    <row r="573" spans="1:33" ht="15.75" customHeight="1">
      <c r="A573" s="67"/>
      <c r="B573" s="67"/>
      <c r="C573" s="67"/>
      <c r="D573" s="67"/>
      <c r="E573" s="67"/>
      <c r="F573" s="67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</row>
    <row r="574" spans="1:33" ht="15.75" customHeight="1">
      <c r="A574" s="67"/>
      <c r="B574" s="67"/>
      <c r="C574" s="67"/>
      <c r="D574" s="67"/>
      <c r="E574" s="67"/>
      <c r="F574" s="67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</row>
    <row r="575" spans="1:33" ht="15.75" customHeight="1">
      <c r="A575" s="67"/>
      <c r="B575" s="67"/>
      <c r="C575" s="67"/>
      <c r="D575" s="67"/>
      <c r="E575" s="67"/>
      <c r="F575" s="67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</row>
    <row r="576" spans="1:33" ht="15.75" customHeight="1">
      <c r="A576" s="67"/>
      <c r="B576" s="67"/>
      <c r="C576" s="67"/>
      <c r="D576" s="67"/>
      <c r="E576" s="67"/>
      <c r="F576" s="67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</row>
    <row r="577" spans="1:33" ht="15.75" customHeight="1">
      <c r="A577" s="67"/>
      <c r="B577" s="67"/>
      <c r="C577" s="67"/>
      <c r="D577" s="67"/>
      <c r="E577" s="67"/>
      <c r="F577" s="67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</row>
    <row r="578" spans="1:33" ht="15.75" customHeight="1">
      <c r="A578" s="67"/>
      <c r="B578" s="67"/>
      <c r="C578" s="67"/>
      <c r="D578" s="67"/>
      <c r="E578" s="67"/>
      <c r="F578" s="67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</row>
    <row r="579" spans="1:33" ht="15.75" customHeight="1">
      <c r="A579" s="67"/>
      <c r="B579" s="67"/>
      <c r="C579" s="67"/>
      <c r="D579" s="67"/>
      <c r="E579" s="67"/>
      <c r="F579" s="67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</row>
    <row r="580" spans="1:33" ht="15.75" customHeight="1">
      <c r="A580" s="67"/>
      <c r="B580" s="67"/>
      <c r="C580" s="67"/>
      <c r="D580" s="67"/>
      <c r="E580" s="67"/>
      <c r="F580" s="67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</row>
    <row r="581" spans="1:33" ht="15.75" customHeight="1">
      <c r="A581" s="67"/>
      <c r="B581" s="67"/>
      <c r="C581" s="67"/>
      <c r="D581" s="67"/>
      <c r="E581" s="67"/>
      <c r="F581" s="67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</row>
    <row r="582" spans="1:33" ht="15.75" customHeight="1">
      <c r="A582" s="67"/>
      <c r="B582" s="67"/>
      <c r="C582" s="67"/>
      <c r="D582" s="67"/>
      <c r="E582" s="67"/>
      <c r="F582" s="67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</row>
    <row r="583" spans="1:33" ht="15.75" customHeight="1">
      <c r="A583" s="67"/>
      <c r="B583" s="67"/>
      <c r="C583" s="67"/>
      <c r="D583" s="67"/>
      <c r="E583" s="67"/>
      <c r="F583" s="67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</row>
    <row r="584" spans="1:33" ht="15.75" customHeight="1">
      <c r="A584" s="67"/>
      <c r="B584" s="67"/>
      <c r="C584" s="67"/>
      <c r="D584" s="67"/>
      <c r="E584" s="67"/>
      <c r="F584" s="67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</row>
    <row r="585" spans="1:33" ht="15.75" customHeight="1">
      <c r="A585" s="67"/>
      <c r="B585" s="67"/>
      <c r="C585" s="67"/>
      <c r="D585" s="67"/>
      <c r="E585" s="67"/>
      <c r="F585" s="67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</row>
    <row r="586" spans="1:33" ht="15.75" customHeight="1">
      <c r="A586" s="67"/>
      <c r="B586" s="67"/>
      <c r="C586" s="67"/>
      <c r="D586" s="67"/>
      <c r="E586" s="67"/>
      <c r="F586" s="67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</row>
    <row r="587" spans="1:33" ht="15.75" customHeight="1">
      <c r="A587" s="67"/>
      <c r="B587" s="67"/>
      <c r="C587" s="67"/>
      <c r="D587" s="67"/>
      <c r="E587" s="67"/>
      <c r="F587" s="67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</row>
    <row r="588" spans="1:33" ht="15.75" customHeight="1">
      <c r="A588" s="67"/>
      <c r="B588" s="67"/>
      <c r="C588" s="67"/>
      <c r="D588" s="67"/>
      <c r="E588" s="67"/>
      <c r="F588" s="67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</row>
    <row r="589" spans="1:33" ht="15.75" customHeight="1">
      <c r="A589" s="67"/>
      <c r="B589" s="67"/>
      <c r="C589" s="67"/>
      <c r="D589" s="67"/>
      <c r="E589" s="67"/>
      <c r="F589" s="67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</row>
    <row r="590" spans="1:33" ht="15.75" customHeight="1">
      <c r="A590" s="67"/>
      <c r="B590" s="67"/>
      <c r="C590" s="67"/>
      <c r="D590" s="67"/>
      <c r="E590" s="67"/>
      <c r="F590" s="67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</row>
    <row r="591" spans="1:33" ht="15.75" customHeight="1">
      <c r="A591" s="67"/>
      <c r="B591" s="67"/>
      <c r="C591" s="67"/>
      <c r="D591" s="67"/>
      <c r="E591" s="67"/>
      <c r="F591" s="67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</row>
    <row r="592" spans="1:33" ht="15.75" customHeight="1">
      <c r="A592" s="67"/>
      <c r="B592" s="67"/>
      <c r="C592" s="67"/>
      <c r="D592" s="67"/>
      <c r="E592" s="67"/>
      <c r="F592" s="67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</row>
    <row r="593" spans="1:33" ht="15.75" customHeight="1">
      <c r="A593" s="67"/>
      <c r="B593" s="67"/>
      <c r="C593" s="67"/>
      <c r="D593" s="67"/>
      <c r="E593" s="67"/>
      <c r="F593" s="67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</row>
    <row r="594" spans="1:33" ht="15.75" customHeight="1">
      <c r="A594" s="67"/>
      <c r="B594" s="67"/>
      <c r="C594" s="67"/>
      <c r="D594" s="67"/>
      <c r="E594" s="67"/>
      <c r="F594" s="67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</row>
    <row r="595" spans="1:33" ht="15.75" customHeight="1">
      <c r="A595" s="67"/>
      <c r="B595" s="67"/>
      <c r="C595" s="67"/>
      <c r="D595" s="67"/>
      <c r="E595" s="67"/>
      <c r="F595" s="67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</row>
    <row r="596" spans="1:33" ht="15.75" customHeight="1">
      <c r="A596" s="67"/>
      <c r="B596" s="67"/>
      <c r="C596" s="67"/>
      <c r="D596" s="67"/>
      <c r="E596" s="67"/>
      <c r="F596" s="67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</row>
    <row r="597" spans="1:33" ht="15.75" customHeight="1">
      <c r="A597" s="67"/>
      <c r="B597" s="67"/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</row>
    <row r="598" spans="1:33" ht="15.75" customHeight="1">
      <c r="A598" s="67"/>
      <c r="B598" s="67"/>
      <c r="C598" s="67"/>
      <c r="D598" s="67"/>
      <c r="E598" s="67"/>
      <c r="F598" s="67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</row>
    <row r="599" spans="1:33" ht="15.75" customHeight="1">
      <c r="A599" s="67"/>
      <c r="B599" s="67"/>
      <c r="C599" s="67"/>
      <c r="D599" s="67"/>
      <c r="E599" s="67"/>
      <c r="F599" s="67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</row>
    <row r="600" spans="1:33" ht="15.75" customHeight="1">
      <c r="A600" s="67"/>
      <c r="B600" s="67"/>
      <c r="C600" s="67"/>
      <c r="D600" s="67"/>
      <c r="E600" s="67"/>
      <c r="F600" s="67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</row>
    <row r="601" spans="1:33" ht="15.75" customHeight="1">
      <c r="A601" s="67"/>
      <c r="B601" s="67"/>
      <c r="C601" s="67"/>
      <c r="D601" s="67"/>
      <c r="E601" s="67"/>
      <c r="F601" s="67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</row>
    <row r="602" spans="1:33" ht="15.75" customHeight="1">
      <c r="A602" s="67"/>
      <c r="B602" s="67"/>
      <c r="C602" s="67"/>
      <c r="D602" s="67"/>
      <c r="E602" s="67"/>
      <c r="F602" s="67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</row>
    <row r="603" spans="1:33" ht="15.75" customHeight="1">
      <c r="A603" s="67"/>
      <c r="B603" s="67"/>
      <c r="C603" s="67"/>
      <c r="D603" s="67"/>
      <c r="E603" s="67"/>
      <c r="F603" s="67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</row>
    <row r="604" spans="1:33" ht="15.75" customHeight="1">
      <c r="A604" s="67"/>
      <c r="B604" s="67"/>
      <c r="C604" s="67"/>
      <c r="D604" s="67"/>
      <c r="E604" s="67"/>
      <c r="F604" s="67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</row>
    <row r="605" spans="1:33" ht="15.75" customHeight="1">
      <c r="A605" s="67"/>
      <c r="B605" s="67"/>
      <c r="C605" s="67"/>
      <c r="D605" s="67"/>
      <c r="E605" s="67"/>
      <c r="F605" s="67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</row>
    <row r="606" spans="1:33" ht="15.75" customHeight="1">
      <c r="A606" s="67"/>
      <c r="B606" s="67"/>
      <c r="C606" s="67"/>
      <c r="D606" s="67"/>
      <c r="E606" s="67"/>
      <c r="F606" s="67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</row>
    <row r="607" spans="1:33" ht="15.75" customHeight="1">
      <c r="A607" s="67"/>
      <c r="B607" s="67"/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</row>
    <row r="608" spans="1:33" ht="15.75" customHeight="1">
      <c r="A608" s="67"/>
      <c r="B608" s="67"/>
      <c r="C608" s="67"/>
      <c r="D608" s="67"/>
      <c r="E608" s="67"/>
      <c r="F608" s="67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</row>
    <row r="609" spans="1:33" ht="15.75" customHeight="1">
      <c r="A609" s="67"/>
      <c r="B609" s="67"/>
      <c r="C609" s="67"/>
      <c r="D609" s="67"/>
      <c r="E609" s="67"/>
      <c r="F609" s="67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</row>
    <row r="610" spans="1:33" ht="15.75" customHeight="1">
      <c r="A610" s="67"/>
      <c r="B610" s="67"/>
      <c r="C610" s="67"/>
      <c r="D610" s="67"/>
      <c r="E610" s="67"/>
      <c r="F610" s="67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</row>
    <row r="611" spans="1:33" ht="15.75" customHeight="1">
      <c r="A611" s="67"/>
      <c r="B611" s="67"/>
      <c r="C611" s="67"/>
      <c r="D611" s="67"/>
      <c r="E611" s="67"/>
      <c r="F611" s="67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</row>
    <row r="612" spans="1:33" ht="15.75" customHeight="1">
      <c r="A612" s="67"/>
      <c r="B612" s="67"/>
      <c r="C612" s="67"/>
      <c r="D612" s="67"/>
      <c r="E612" s="67"/>
      <c r="F612" s="67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</row>
    <row r="613" spans="1:33" ht="15.75" customHeight="1">
      <c r="A613" s="67"/>
      <c r="B613" s="67"/>
      <c r="C613" s="67"/>
      <c r="D613" s="67"/>
      <c r="E613" s="67"/>
      <c r="F613" s="67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</row>
    <row r="614" spans="1:33" ht="15.75" customHeight="1">
      <c r="A614" s="67"/>
      <c r="B614" s="67"/>
      <c r="C614" s="67"/>
      <c r="D614" s="67"/>
      <c r="E614" s="67"/>
      <c r="F614" s="67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</row>
    <row r="615" spans="1:33" ht="15.75" customHeight="1">
      <c r="A615" s="67"/>
      <c r="B615" s="67"/>
      <c r="C615" s="67"/>
      <c r="D615" s="67"/>
      <c r="E615" s="67"/>
      <c r="F615" s="67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</row>
    <row r="616" spans="1:33" ht="15.75" customHeight="1">
      <c r="A616" s="67"/>
      <c r="B616" s="67"/>
      <c r="C616" s="67"/>
      <c r="D616" s="67"/>
      <c r="E616" s="67"/>
      <c r="F616" s="67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</row>
    <row r="617" spans="1:33" ht="15.75" customHeight="1">
      <c r="A617" s="67"/>
      <c r="B617" s="67"/>
      <c r="C617" s="67"/>
      <c r="D617" s="67"/>
      <c r="E617" s="67"/>
      <c r="F617" s="67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</row>
    <row r="618" spans="1:33" ht="15.75" customHeight="1">
      <c r="A618" s="67"/>
      <c r="B618" s="67"/>
      <c r="C618" s="67"/>
      <c r="D618" s="67"/>
      <c r="E618" s="67"/>
      <c r="F618" s="67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</row>
    <row r="619" spans="1:33" ht="15.75" customHeight="1">
      <c r="A619" s="67"/>
      <c r="B619" s="67"/>
      <c r="C619" s="67"/>
      <c r="D619" s="67"/>
      <c r="E619" s="67"/>
      <c r="F619" s="67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</row>
    <row r="620" spans="1:33" ht="15.75" customHeight="1">
      <c r="A620" s="67"/>
      <c r="B620" s="67"/>
      <c r="C620" s="67"/>
      <c r="D620" s="67"/>
      <c r="E620" s="67"/>
      <c r="F620" s="67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</row>
    <row r="621" spans="1:33" ht="15.75" customHeight="1">
      <c r="A621" s="67"/>
      <c r="B621" s="67"/>
      <c r="C621" s="67"/>
      <c r="D621" s="67"/>
      <c r="E621" s="67"/>
      <c r="F621" s="67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</row>
    <row r="622" spans="1:33" ht="15.75" customHeight="1">
      <c r="A622" s="67"/>
      <c r="B622" s="67"/>
      <c r="C622" s="67"/>
      <c r="D622" s="67"/>
      <c r="E622" s="67"/>
      <c r="F622" s="67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</row>
    <row r="623" spans="1:33" ht="15.75" customHeight="1">
      <c r="A623" s="67"/>
      <c r="B623" s="67"/>
      <c r="C623" s="67"/>
      <c r="D623" s="67"/>
      <c r="E623" s="67"/>
      <c r="F623" s="67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</row>
    <row r="624" spans="1:33" ht="15.75" customHeight="1">
      <c r="A624" s="67"/>
      <c r="B624" s="67"/>
      <c r="C624" s="67"/>
      <c r="D624" s="67"/>
      <c r="E624" s="67"/>
      <c r="F624" s="67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</row>
    <row r="625" spans="1:33" ht="15.75" customHeight="1">
      <c r="A625" s="67"/>
      <c r="B625" s="67"/>
      <c r="C625" s="67"/>
      <c r="D625" s="67"/>
      <c r="E625" s="67"/>
      <c r="F625" s="67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</row>
    <row r="626" spans="1:33" ht="15.75" customHeight="1">
      <c r="A626" s="67"/>
      <c r="B626" s="67"/>
      <c r="C626" s="67"/>
      <c r="D626" s="67"/>
      <c r="E626" s="67"/>
      <c r="F626" s="67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</row>
    <row r="627" spans="1:33" ht="15.75" customHeight="1">
      <c r="A627" s="67"/>
      <c r="B627" s="67"/>
      <c r="C627" s="67"/>
      <c r="D627" s="67"/>
      <c r="E627" s="67"/>
      <c r="F627" s="67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</row>
    <row r="628" spans="1:33" ht="15.75" customHeight="1">
      <c r="A628" s="67"/>
      <c r="B628" s="67"/>
      <c r="C628" s="67"/>
      <c r="D628" s="67"/>
      <c r="E628" s="67"/>
      <c r="F628" s="67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</row>
    <row r="629" spans="1:33" ht="15.75" customHeight="1">
      <c r="A629" s="67"/>
      <c r="B629" s="67"/>
      <c r="C629" s="67"/>
      <c r="D629" s="67"/>
      <c r="E629" s="67"/>
      <c r="F629" s="67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</row>
    <row r="630" spans="1:33" ht="15.75" customHeight="1">
      <c r="A630" s="67"/>
      <c r="B630" s="67"/>
      <c r="C630" s="67"/>
      <c r="D630" s="67"/>
      <c r="E630" s="67"/>
      <c r="F630" s="67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</row>
    <row r="631" spans="1:33" ht="15.75" customHeight="1">
      <c r="A631" s="67"/>
      <c r="B631" s="67"/>
      <c r="C631" s="67"/>
      <c r="D631" s="67"/>
      <c r="E631" s="67"/>
      <c r="F631" s="67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</row>
    <row r="632" spans="1:33" ht="15.75" customHeight="1">
      <c r="A632" s="67"/>
      <c r="B632" s="67"/>
      <c r="C632" s="67"/>
      <c r="D632" s="67"/>
      <c r="E632" s="67"/>
      <c r="F632" s="67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</row>
    <row r="633" spans="1:33" ht="15.75" customHeight="1">
      <c r="A633" s="67"/>
      <c r="B633" s="67"/>
      <c r="C633" s="67"/>
      <c r="D633" s="67"/>
      <c r="E633" s="67"/>
      <c r="F633" s="67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</row>
    <row r="634" spans="1:33" ht="15.75" customHeight="1">
      <c r="A634" s="67"/>
      <c r="B634" s="67"/>
      <c r="C634" s="67"/>
      <c r="D634" s="67"/>
      <c r="E634" s="67"/>
      <c r="F634" s="67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</row>
    <row r="635" spans="1:33" ht="15.75" customHeight="1">
      <c r="A635" s="67"/>
      <c r="B635" s="67"/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</row>
    <row r="636" spans="1:33" ht="15.75" customHeight="1">
      <c r="A636" s="67"/>
      <c r="B636" s="67"/>
      <c r="C636" s="67"/>
      <c r="D636" s="67"/>
      <c r="E636" s="67"/>
      <c r="F636" s="67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</row>
    <row r="637" spans="1:33" ht="15.75" customHeight="1">
      <c r="A637" s="67"/>
      <c r="B637" s="67"/>
      <c r="C637" s="67"/>
      <c r="D637" s="67"/>
      <c r="E637" s="67"/>
      <c r="F637" s="67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</row>
    <row r="638" spans="1:33" ht="15.75" customHeight="1">
      <c r="A638" s="67"/>
      <c r="B638" s="67"/>
      <c r="C638" s="67"/>
      <c r="D638" s="67"/>
      <c r="E638" s="67"/>
      <c r="F638" s="67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</row>
    <row r="639" spans="1:33" ht="15.75" customHeight="1">
      <c r="A639" s="67"/>
      <c r="B639" s="67"/>
      <c r="C639" s="67"/>
      <c r="D639" s="67"/>
      <c r="E639" s="67"/>
      <c r="F639" s="67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</row>
    <row r="640" spans="1:33" ht="15.75" customHeight="1">
      <c r="A640" s="67"/>
      <c r="B640" s="67"/>
      <c r="C640" s="67"/>
      <c r="D640" s="67"/>
      <c r="E640" s="67"/>
      <c r="F640" s="67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</row>
    <row r="641" spans="1:33" ht="15.75" customHeight="1">
      <c r="A641" s="67"/>
      <c r="B641" s="67"/>
      <c r="C641" s="67"/>
      <c r="D641" s="67"/>
      <c r="E641" s="67"/>
      <c r="F641" s="67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</row>
    <row r="642" spans="1:33" ht="15.75" customHeight="1">
      <c r="A642" s="67"/>
      <c r="B642" s="67"/>
      <c r="C642" s="67"/>
      <c r="D642" s="67"/>
      <c r="E642" s="67"/>
      <c r="F642" s="67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</row>
    <row r="643" spans="1:33" ht="15.75" customHeight="1">
      <c r="A643" s="67"/>
      <c r="B643" s="67"/>
      <c r="C643" s="67"/>
      <c r="D643" s="67"/>
      <c r="E643" s="67"/>
      <c r="F643" s="67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</row>
    <row r="644" spans="1:33" ht="15.75" customHeight="1">
      <c r="A644" s="67"/>
      <c r="B644" s="67"/>
      <c r="C644" s="67"/>
      <c r="D644" s="67"/>
      <c r="E644" s="67"/>
      <c r="F644" s="67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</row>
    <row r="645" spans="1:33" ht="15.75" customHeight="1">
      <c r="A645" s="67"/>
      <c r="B645" s="67"/>
      <c r="C645" s="67"/>
      <c r="D645" s="67"/>
      <c r="E645" s="67"/>
      <c r="F645" s="67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</row>
    <row r="646" spans="1:33" ht="15.75" customHeight="1">
      <c r="A646" s="67"/>
      <c r="B646" s="67"/>
      <c r="C646" s="67"/>
      <c r="D646" s="67"/>
      <c r="E646" s="67"/>
      <c r="F646" s="67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</row>
    <row r="647" spans="1:33" ht="15.75" customHeight="1">
      <c r="A647" s="67"/>
      <c r="B647" s="67"/>
      <c r="C647" s="67"/>
      <c r="D647" s="67"/>
      <c r="E647" s="67"/>
      <c r="F647" s="67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</row>
    <row r="648" spans="1:33" ht="15.75" customHeight="1">
      <c r="A648" s="67"/>
      <c r="B648" s="67"/>
      <c r="C648" s="67"/>
      <c r="D648" s="67"/>
      <c r="E648" s="67"/>
      <c r="F648" s="67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</row>
    <row r="649" spans="1:33" ht="15.75" customHeight="1">
      <c r="A649" s="67"/>
      <c r="B649" s="67"/>
      <c r="C649" s="67"/>
      <c r="D649" s="67"/>
      <c r="E649" s="67"/>
      <c r="F649" s="67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</row>
    <row r="650" spans="1:33" ht="15.75" customHeight="1">
      <c r="A650" s="67"/>
      <c r="B650" s="67"/>
      <c r="C650" s="67"/>
      <c r="D650" s="67"/>
      <c r="E650" s="67"/>
      <c r="F650" s="67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</row>
    <row r="651" spans="1:33" ht="15.75" customHeight="1">
      <c r="A651" s="67"/>
      <c r="B651" s="67"/>
      <c r="C651" s="67"/>
      <c r="D651" s="67"/>
      <c r="E651" s="67"/>
      <c r="F651" s="67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</row>
    <row r="652" spans="1:33" ht="15.75" customHeight="1">
      <c r="A652" s="67"/>
      <c r="B652" s="67"/>
      <c r="C652" s="67"/>
      <c r="D652" s="67"/>
      <c r="E652" s="67"/>
      <c r="F652" s="67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</row>
    <row r="653" spans="1:33" ht="15.75" customHeight="1">
      <c r="A653" s="67"/>
      <c r="B653" s="67"/>
      <c r="C653" s="67"/>
      <c r="D653" s="67"/>
      <c r="E653" s="67"/>
      <c r="F653" s="67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</row>
    <row r="654" spans="1:33" ht="15.75" customHeight="1">
      <c r="A654" s="67"/>
      <c r="B654" s="67"/>
      <c r="C654" s="67"/>
      <c r="D654" s="67"/>
      <c r="E654" s="67"/>
      <c r="F654" s="67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</row>
    <row r="655" spans="1:33" ht="15.75" customHeight="1">
      <c r="A655" s="67"/>
      <c r="B655" s="67"/>
      <c r="C655" s="67"/>
      <c r="D655" s="67"/>
      <c r="E655" s="67"/>
      <c r="F655" s="67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</row>
    <row r="656" spans="1:33" ht="15.75" customHeight="1">
      <c r="A656" s="67"/>
      <c r="B656" s="67"/>
      <c r="C656" s="67"/>
      <c r="D656" s="67"/>
      <c r="E656" s="67"/>
      <c r="F656" s="67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</row>
    <row r="657" spans="1:33" ht="15.75" customHeight="1">
      <c r="A657" s="67"/>
      <c r="B657" s="67"/>
      <c r="C657" s="67"/>
      <c r="D657" s="67"/>
      <c r="E657" s="67"/>
      <c r="F657" s="67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</row>
    <row r="658" spans="1:33" ht="15.75" customHeight="1">
      <c r="A658" s="67"/>
      <c r="B658" s="67"/>
      <c r="C658" s="67"/>
      <c r="D658" s="67"/>
      <c r="E658" s="67"/>
      <c r="F658" s="67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</row>
    <row r="659" spans="1:33" ht="15.75" customHeight="1">
      <c r="A659" s="67"/>
      <c r="B659" s="67"/>
      <c r="C659" s="67"/>
      <c r="D659" s="67"/>
      <c r="E659" s="67"/>
      <c r="F659" s="67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</row>
    <row r="660" spans="1:33" ht="15.75" customHeight="1">
      <c r="A660" s="67"/>
      <c r="B660" s="67"/>
      <c r="C660" s="67"/>
      <c r="D660" s="67"/>
      <c r="E660" s="67"/>
      <c r="F660" s="67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</row>
    <row r="661" spans="1:33" ht="15.75" customHeight="1">
      <c r="A661" s="67"/>
      <c r="B661" s="67"/>
      <c r="C661" s="67"/>
      <c r="D661" s="67"/>
      <c r="E661" s="67"/>
      <c r="F661" s="67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</row>
    <row r="662" spans="1:33" ht="15.75" customHeight="1">
      <c r="A662" s="67"/>
      <c r="B662" s="67"/>
      <c r="C662" s="67"/>
      <c r="D662" s="67"/>
      <c r="E662" s="67"/>
      <c r="F662" s="67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</row>
    <row r="663" spans="1:33" ht="15.75" customHeight="1">
      <c r="A663" s="67"/>
      <c r="B663" s="67"/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</row>
    <row r="664" spans="1:33" ht="15.75" customHeight="1">
      <c r="A664" s="67"/>
      <c r="B664" s="67"/>
      <c r="C664" s="67"/>
      <c r="D664" s="67"/>
      <c r="E664" s="67"/>
      <c r="F664" s="67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</row>
    <row r="665" spans="1:33" ht="15.75" customHeight="1">
      <c r="A665" s="67"/>
      <c r="B665" s="67"/>
      <c r="C665" s="67"/>
      <c r="D665" s="67"/>
      <c r="E665" s="67"/>
      <c r="F665" s="67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</row>
    <row r="666" spans="1:33" ht="15.75" customHeight="1">
      <c r="A666" s="67"/>
      <c r="B666" s="67"/>
      <c r="C666" s="67"/>
      <c r="D666" s="67"/>
      <c r="E666" s="67"/>
      <c r="F666" s="67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</row>
    <row r="667" spans="1:33" ht="15.75" customHeight="1">
      <c r="A667" s="67"/>
      <c r="B667" s="67"/>
      <c r="C667" s="67"/>
      <c r="D667" s="67"/>
      <c r="E667" s="67"/>
      <c r="F667" s="67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</row>
    <row r="668" spans="1:33" ht="15.75" customHeight="1">
      <c r="A668" s="67"/>
      <c r="B668" s="67"/>
      <c r="C668" s="67"/>
      <c r="D668" s="67"/>
      <c r="E668" s="67"/>
      <c r="F668" s="67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</row>
    <row r="669" spans="1:33" ht="15.75" customHeight="1">
      <c r="A669" s="67"/>
      <c r="B669" s="67"/>
      <c r="C669" s="67"/>
      <c r="D669" s="67"/>
      <c r="E669" s="67"/>
      <c r="F669" s="67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</row>
    <row r="670" spans="1:33" ht="15.75" customHeight="1">
      <c r="A670" s="67"/>
      <c r="B670" s="67"/>
      <c r="C670" s="67"/>
      <c r="D670" s="67"/>
      <c r="E670" s="67"/>
      <c r="F670" s="67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</row>
    <row r="671" spans="1:33" ht="15.75" customHeight="1">
      <c r="A671" s="67"/>
      <c r="B671" s="67"/>
      <c r="C671" s="67"/>
      <c r="D671" s="67"/>
      <c r="E671" s="67"/>
      <c r="F671" s="67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</row>
    <row r="672" spans="1:33" ht="15.75" customHeight="1">
      <c r="A672" s="67"/>
      <c r="B672" s="67"/>
      <c r="C672" s="67"/>
      <c r="D672" s="67"/>
      <c r="E672" s="67"/>
      <c r="F672" s="67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</row>
    <row r="673" spans="1:33" ht="15.75" customHeight="1">
      <c r="A673" s="67"/>
      <c r="B673" s="67"/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</row>
    <row r="674" spans="1:33" ht="15.75" customHeight="1">
      <c r="A674" s="67"/>
      <c r="B674" s="67"/>
      <c r="C674" s="67"/>
      <c r="D674" s="67"/>
      <c r="E674" s="67"/>
      <c r="F674" s="67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</row>
    <row r="675" spans="1:33" ht="15.75" customHeight="1">
      <c r="A675" s="67"/>
      <c r="B675" s="67"/>
      <c r="C675" s="67"/>
      <c r="D675" s="67"/>
      <c r="E675" s="67"/>
      <c r="F675" s="67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</row>
    <row r="676" spans="1:33" ht="15.75" customHeight="1">
      <c r="A676" s="67"/>
      <c r="B676" s="67"/>
      <c r="C676" s="67"/>
      <c r="D676" s="67"/>
      <c r="E676" s="67"/>
      <c r="F676" s="67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</row>
    <row r="677" spans="1:33" ht="15.75" customHeight="1">
      <c r="A677" s="67"/>
      <c r="B677" s="67"/>
      <c r="C677" s="67"/>
      <c r="D677" s="67"/>
      <c r="E677" s="67"/>
      <c r="F677" s="67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</row>
    <row r="678" spans="1:33" ht="15.75" customHeight="1">
      <c r="A678" s="67"/>
      <c r="B678" s="67"/>
      <c r="C678" s="67"/>
      <c r="D678" s="67"/>
      <c r="E678" s="67"/>
      <c r="F678" s="67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</row>
    <row r="679" spans="1:33" ht="15.75" customHeight="1">
      <c r="A679" s="67"/>
      <c r="B679" s="67"/>
      <c r="C679" s="67"/>
      <c r="D679" s="67"/>
      <c r="E679" s="67"/>
      <c r="F679" s="67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</row>
    <row r="680" spans="1:33" ht="15.75" customHeight="1">
      <c r="A680" s="67"/>
      <c r="B680" s="67"/>
      <c r="C680" s="67"/>
      <c r="D680" s="67"/>
      <c r="E680" s="67"/>
      <c r="F680" s="67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</row>
    <row r="681" spans="1:33" ht="15.75" customHeight="1">
      <c r="A681" s="67"/>
      <c r="B681" s="67"/>
      <c r="C681" s="67"/>
      <c r="D681" s="67"/>
      <c r="E681" s="67"/>
      <c r="F681" s="67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</row>
    <row r="682" spans="1:33" ht="15.75" customHeight="1">
      <c r="A682" s="67"/>
      <c r="B682" s="67"/>
      <c r="C682" s="67"/>
      <c r="D682" s="67"/>
      <c r="E682" s="67"/>
      <c r="F682" s="67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</row>
    <row r="683" spans="1:33" ht="15.75" customHeight="1">
      <c r="A683" s="67"/>
      <c r="B683" s="67"/>
      <c r="C683" s="67"/>
      <c r="D683" s="67"/>
      <c r="E683" s="67"/>
      <c r="F683" s="67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</row>
    <row r="684" spans="1:33" ht="15.75" customHeight="1">
      <c r="A684" s="67"/>
      <c r="B684" s="67"/>
      <c r="C684" s="67"/>
      <c r="D684" s="67"/>
      <c r="E684" s="67"/>
      <c r="F684" s="67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</row>
    <row r="685" spans="1:33" ht="15.75" customHeight="1">
      <c r="A685" s="67"/>
      <c r="B685" s="67"/>
      <c r="C685" s="67"/>
      <c r="D685" s="67"/>
      <c r="E685" s="67"/>
      <c r="F685" s="67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</row>
    <row r="686" spans="1:33" ht="15.75" customHeight="1">
      <c r="A686" s="67"/>
      <c r="B686" s="67"/>
      <c r="C686" s="67"/>
      <c r="D686" s="67"/>
      <c r="E686" s="67"/>
      <c r="F686" s="67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</row>
    <row r="687" spans="1:33" ht="15.75" customHeight="1">
      <c r="A687" s="67"/>
      <c r="B687" s="67"/>
      <c r="C687" s="67"/>
      <c r="D687" s="67"/>
      <c r="E687" s="67"/>
      <c r="F687" s="67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</row>
    <row r="688" spans="1:33" ht="15.75" customHeight="1">
      <c r="A688" s="67"/>
      <c r="B688" s="67"/>
      <c r="C688" s="67"/>
      <c r="D688" s="67"/>
      <c r="E688" s="67"/>
      <c r="F688" s="67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</row>
    <row r="689" spans="1:33" ht="15.75" customHeight="1">
      <c r="A689" s="67"/>
      <c r="B689" s="67"/>
      <c r="C689" s="67"/>
      <c r="D689" s="67"/>
      <c r="E689" s="67"/>
      <c r="F689" s="67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</row>
    <row r="690" spans="1:33" ht="15.75" customHeight="1">
      <c r="A690" s="67"/>
      <c r="B690" s="67"/>
      <c r="C690" s="67"/>
      <c r="D690" s="67"/>
      <c r="E690" s="67"/>
      <c r="F690" s="67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</row>
    <row r="691" spans="1:33" ht="15.75" customHeight="1">
      <c r="A691" s="67"/>
      <c r="B691" s="67"/>
      <c r="C691" s="67"/>
      <c r="D691" s="67"/>
      <c r="E691" s="67"/>
      <c r="F691" s="67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</row>
    <row r="692" spans="1:33" ht="15.75" customHeight="1">
      <c r="A692" s="67"/>
      <c r="B692" s="67"/>
      <c r="C692" s="67"/>
      <c r="D692" s="67"/>
      <c r="E692" s="67"/>
      <c r="F692" s="67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</row>
    <row r="693" spans="1:33" ht="15.75" customHeight="1">
      <c r="A693" s="67"/>
      <c r="B693" s="67"/>
      <c r="C693" s="67"/>
      <c r="D693" s="67"/>
      <c r="E693" s="67"/>
      <c r="F693" s="67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</row>
    <row r="694" spans="1:33" ht="15.75" customHeight="1">
      <c r="A694" s="67"/>
      <c r="B694" s="67"/>
      <c r="C694" s="67"/>
      <c r="D694" s="67"/>
      <c r="E694" s="67"/>
      <c r="F694" s="67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</row>
    <row r="695" spans="1:33" ht="15.75" customHeight="1">
      <c r="A695" s="67"/>
      <c r="B695" s="67"/>
      <c r="C695" s="67"/>
      <c r="D695" s="67"/>
      <c r="E695" s="67"/>
      <c r="F695" s="67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</row>
    <row r="696" spans="1:33" ht="15.75" customHeight="1">
      <c r="A696" s="67"/>
      <c r="B696" s="67"/>
      <c r="C696" s="67"/>
      <c r="D696" s="67"/>
      <c r="E696" s="67"/>
      <c r="F696" s="67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</row>
    <row r="697" spans="1:33" ht="15.75" customHeight="1">
      <c r="A697" s="67"/>
      <c r="B697" s="67"/>
      <c r="C697" s="67"/>
      <c r="D697" s="67"/>
      <c r="E697" s="67"/>
      <c r="F697" s="67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</row>
    <row r="698" spans="1:33" ht="15.75" customHeight="1">
      <c r="A698" s="67"/>
      <c r="B698" s="67"/>
      <c r="C698" s="67"/>
      <c r="D698" s="67"/>
      <c r="E698" s="67"/>
      <c r="F698" s="67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</row>
    <row r="699" spans="1:33" ht="15.75" customHeight="1">
      <c r="A699" s="67"/>
      <c r="B699" s="67"/>
      <c r="C699" s="67"/>
      <c r="D699" s="67"/>
      <c r="E699" s="67"/>
      <c r="F699" s="67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</row>
    <row r="700" spans="1:33" ht="15.75" customHeight="1">
      <c r="A700" s="67"/>
      <c r="B700" s="67"/>
      <c r="C700" s="67"/>
      <c r="D700" s="67"/>
      <c r="E700" s="67"/>
      <c r="F700" s="67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</row>
    <row r="701" spans="1:33" ht="15.75" customHeight="1">
      <c r="A701" s="67"/>
      <c r="B701" s="67"/>
      <c r="C701" s="67"/>
      <c r="D701" s="67"/>
      <c r="E701" s="67"/>
      <c r="F701" s="67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</row>
    <row r="702" spans="1:33" ht="15.75" customHeight="1">
      <c r="A702" s="67"/>
      <c r="B702" s="67"/>
      <c r="C702" s="67"/>
      <c r="D702" s="67"/>
      <c r="E702" s="67"/>
      <c r="F702" s="67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</row>
    <row r="703" spans="1:33" ht="15.75" customHeight="1">
      <c r="A703" s="67"/>
      <c r="B703" s="67"/>
      <c r="C703" s="67"/>
      <c r="D703" s="67"/>
      <c r="E703" s="67"/>
      <c r="F703" s="67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</row>
    <row r="704" spans="1:33" ht="15.75" customHeight="1">
      <c r="A704" s="67"/>
      <c r="B704" s="67"/>
      <c r="C704" s="67"/>
      <c r="D704" s="67"/>
      <c r="E704" s="67"/>
      <c r="F704" s="67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</row>
    <row r="705" spans="1:33" ht="15.75" customHeight="1">
      <c r="A705" s="67"/>
      <c r="B705" s="67"/>
      <c r="C705" s="67"/>
      <c r="D705" s="67"/>
      <c r="E705" s="67"/>
      <c r="F705" s="67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</row>
    <row r="706" spans="1:33" ht="15.75" customHeight="1">
      <c r="A706" s="67"/>
      <c r="B706" s="67"/>
      <c r="C706" s="67"/>
      <c r="D706" s="67"/>
      <c r="E706" s="67"/>
      <c r="F706" s="67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</row>
    <row r="707" spans="1:33" ht="15.75" customHeight="1">
      <c r="A707" s="67"/>
      <c r="B707" s="67"/>
      <c r="C707" s="67"/>
      <c r="D707" s="67"/>
      <c r="E707" s="67"/>
      <c r="F707" s="67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</row>
    <row r="708" spans="1:33" ht="15.75" customHeight="1">
      <c r="A708" s="67"/>
      <c r="B708" s="67"/>
      <c r="C708" s="67"/>
      <c r="D708" s="67"/>
      <c r="E708" s="67"/>
      <c r="F708" s="67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</row>
    <row r="709" spans="1:33" ht="15.75" customHeight="1">
      <c r="A709" s="67"/>
      <c r="B709" s="67"/>
      <c r="C709" s="67"/>
      <c r="D709" s="67"/>
      <c r="E709" s="67"/>
      <c r="F709" s="67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</row>
    <row r="710" spans="1:33" ht="15.75" customHeight="1">
      <c r="A710" s="67"/>
      <c r="B710" s="67"/>
      <c r="C710" s="67"/>
      <c r="D710" s="67"/>
      <c r="E710" s="67"/>
      <c r="F710" s="67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</row>
    <row r="711" spans="1:33" ht="15.75" customHeight="1">
      <c r="A711" s="67"/>
      <c r="B711" s="67"/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</row>
    <row r="712" spans="1:33" ht="15.75" customHeight="1">
      <c r="A712" s="67"/>
      <c r="B712" s="67"/>
      <c r="C712" s="67"/>
      <c r="D712" s="67"/>
      <c r="E712" s="67"/>
      <c r="F712" s="67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</row>
    <row r="713" spans="1:33" ht="15.75" customHeight="1">
      <c r="A713" s="67"/>
      <c r="B713" s="67"/>
      <c r="C713" s="67"/>
      <c r="D713" s="67"/>
      <c r="E713" s="67"/>
      <c r="F713" s="67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</row>
    <row r="714" spans="1:33" ht="15.75" customHeight="1">
      <c r="A714" s="67"/>
      <c r="B714" s="67"/>
      <c r="C714" s="67"/>
      <c r="D714" s="67"/>
      <c r="E714" s="67"/>
      <c r="F714" s="67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</row>
    <row r="715" spans="1:33" ht="15.75" customHeight="1">
      <c r="A715" s="67"/>
      <c r="B715" s="67"/>
      <c r="C715" s="67"/>
      <c r="D715" s="67"/>
      <c r="E715" s="67"/>
      <c r="F715" s="67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</row>
    <row r="716" spans="1:33" ht="15.75" customHeight="1">
      <c r="A716" s="67"/>
      <c r="B716" s="67"/>
      <c r="C716" s="67"/>
      <c r="D716" s="67"/>
      <c r="E716" s="67"/>
      <c r="F716" s="67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</row>
    <row r="717" spans="1:33" ht="15.75" customHeight="1">
      <c r="A717" s="67"/>
      <c r="B717" s="67"/>
      <c r="C717" s="67"/>
      <c r="D717" s="67"/>
      <c r="E717" s="67"/>
      <c r="F717" s="67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</row>
    <row r="718" spans="1:33" ht="15.75" customHeight="1">
      <c r="A718" s="67"/>
      <c r="B718" s="67"/>
      <c r="C718" s="67"/>
      <c r="D718" s="67"/>
      <c r="E718" s="67"/>
      <c r="F718" s="67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</row>
    <row r="719" spans="1:33" ht="15.75" customHeight="1">
      <c r="A719" s="67"/>
      <c r="B719" s="67"/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</row>
    <row r="720" spans="1:33" ht="15.75" customHeight="1">
      <c r="A720" s="67"/>
      <c r="B720" s="67"/>
      <c r="C720" s="67"/>
      <c r="D720" s="67"/>
      <c r="E720" s="67"/>
      <c r="F720" s="67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</row>
    <row r="721" spans="1:33" ht="15.75" customHeight="1">
      <c r="A721" s="67"/>
      <c r="B721" s="67"/>
      <c r="C721" s="67"/>
      <c r="D721" s="67"/>
      <c r="E721" s="67"/>
      <c r="F721" s="67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</row>
    <row r="722" spans="1:33" ht="15.75" customHeight="1">
      <c r="A722" s="67"/>
      <c r="B722" s="67"/>
      <c r="C722" s="67"/>
      <c r="D722" s="67"/>
      <c r="E722" s="67"/>
      <c r="F722" s="67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</row>
    <row r="723" spans="1:33" ht="15.75" customHeight="1">
      <c r="A723" s="67"/>
      <c r="B723" s="67"/>
      <c r="C723" s="67"/>
      <c r="D723" s="67"/>
      <c r="E723" s="67"/>
      <c r="F723" s="67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</row>
    <row r="724" spans="1:33" ht="15.75" customHeight="1">
      <c r="A724" s="67"/>
      <c r="B724" s="67"/>
      <c r="C724" s="67"/>
      <c r="D724" s="67"/>
      <c r="E724" s="67"/>
      <c r="F724" s="67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</row>
    <row r="725" spans="1:33" ht="15.75" customHeight="1">
      <c r="A725" s="67"/>
      <c r="B725" s="67"/>
      <c r="C725" s="67"/>
      <c r="D725" s="67"/>
      <c r="E725" s="67"/>
      <c r="F725" s="67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</row>
    <row r="726" spans="1:33" ht="15.75" customHeight="1">
      <c r="A726" s="67"/>
      <c r="B726" s="67"/>
      <c r="C726" s="67"/>
      <c r="D726" s="67"/>
      <c r="E726" s="67"/>
      <c r="F726" s="67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</row>
    <row r="727" spans="1:33" ht="15.75" customHeight="1">
      <c r="A727" s="67"/>
      <c r="B727" s="67"/>
      <c r="C727" s="67"/>
      <c r="D727" s="67"/>
      <c r="E727" s="67"/>
      <c r="F727" s="67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</row>
    <row r="728" spans="1:33" ht="15.75" customHeight="1">
      <c r="A728" s="67"/>
      <c r="B728" s="67"/>
      <c r="C728" s="67"/>
      <c r="D728" s="67"/>
      <c r="E728" s="67"/>
      <c r="F728" s="67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</row>
    <row r="729" spans="1:33" ht="15.75" customHeight="1">
      <c r="A729" s="67"/>
      <c r="B729" s="67"/>
      <c r="C729" s="67"/>
      <c r="D729" s="67"/>
      <c r="E729" s="67"/>
      <c r="F729" s="67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</row>
    <row r="730" spans="1:33" ht="15.75" customHeight="1">
      <c r="A730" s="67"/>
      <c r="B730" s="67"/>
      <c r="C730" s="67"/>
      <c r="D730" s="67"/>
      <c r="E730" s="67"/>
      <c r="F730" s="67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</row>
    <row r="731" spans="1:33" ht="15.75" customHeight="1">
      <c r="A731" s="67"/>
      <c r="B731" s="67"/>
      <c r="C731" s="67"/>
      <c r="D731" s="67"/>
      <c r="E731" s="67"/>
      <c r="F731" s="67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</row>
    <row r="732" spans="1:33" ht="15.75" customHeight="1">
      <c r="A732" s="67"/>
      <c r="B732" s="67"/>
      <c r="C732" s="67"/>
      <c r="D732" s="67"/>
      <c r="E732" s="67"/>
      <c r="F732" s="67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</row>
    <row r="733" spans="1:33" ht="15.75" customHeight="1">
      <c r="A733" s="67"/>
      <c r="B733" s="67"/>
      <c r="C733" s="67"/>
      <c r="D733" s="67"/>
      <c r="E733" s="67"/>
      <c r="F733" s="67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</row>
    <row r="734" spans="1:33" ht="15.75" customHeight="1">
      <c r="A734" s="67"/>
      <c r="B734" s="67"/>
      <c r="C734" s="67"/>
      <c r="D734" s="67"/>
      <c r="E734" s="67"/>
      <c r="F734" s="67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</row>
    <row r="735" spans="1:33" ht="15.75" customHeight="1">
      <c r="A735" s="67"/>
      <c r="B735" s="67"/>
      <c r="C735" s="67"/>
      <c r="D735" s="67"/>
      <c r="E735" s="67"/>
      <c r="F735" s="67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</row>
    <row r="736" spans="1:33" ht="15.75" customHeight="1">
      <c r="A736" s="67"/>
      <c r="B736" s="67"/>
      <c r="C736" s="67"/>
      <c r="D736" s="67"/>
      <c r="E736" s="67"/>
      <c r="F736" s="67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</row>
    <row r="737" spans="1:33" ht="15.75" customHeight="1">
      <c r="A737" s="67"/>
      <c r="B737" s="67"/>
      <c r="C737" s="67"/>
      <c r="D737" s="67"/>
      <c r="E737" s="67"/>
      <c r="F737" s="67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</row>
    <row r="738" spans="1:33" ht="15.75" customHeight="1">
      <c r="A738" s="67"/>
      <c r="B738" s="67"/>
      <c r="C738" s="67"/>
      <c r="D738" s="67"/>
      <c r="E738" s="67"/>
      <c r="F738" s="67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</row>
    <row r="739" spans="1:33" ht="15.75" customHeight="1">
      <c r="A739" s="67"/>
      <c r="B739" s="67"/>
      <c r="C739" s="67"/>
      <c r="D739" s="67"/>
      <c r="E739" s="67"/>
      <c r="F739" s="67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</row>
    <row r="740" spans="1:33" ht="15.75" customHeight="1">
      <c r="A740" s="67"/>
      <c r="B740" s="67"/>
      <c r="C740" s="67"/>
      <c r="D740" s="67"/>
      <c r="E740" s="67"/>
      <c r="F740" s="67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</row>
    <row r="741" spans="1:33" ht="15.75" customHeight="1">
      <c r="A741" s="67"/>
      <c r="B741" s="67"/>
      <c r="C741" s="67"/>
      <c r="D741" s="67"/>
      <c r="E741" s="67"/>
      <c r="F741" s="67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</row>
    <row r="742" spans="1:33" ht="15.75" customHeight="1">
      <c r="A742" s="67"/>
      <c r="B742" s="67"/>
      <c r="C742" s="67"/>
      <c r="D742" s="67"/>
      <c r="E742" s="67"/>
      <c r="F742" s="67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</row>
    <row r="743" spans="1:33" ht="15.75" customHeight="1">
      <c r="A743" s="67"/>
      <c r="B743" s="67"/>
      <c r="C743" s="67"/>
      <c r="D743" s="67"/>
      <c r="E743" s="67"/>
      <c r="F743" s="67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</row>
    <row r="744" spans="1:33" ht="15.75" customHeight="1">
      <c r="A744" s="67"/>
      <c r="B744" s="67"/>
      <c r="C744" s="67"/>
      <c r="D744" s="67"/>
      <c r="E744" s="67"/>
      <c r="F744" s="67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</row>
    <row r="745" spans="1:33" ht="15.75" customHeight="1">
      <c r="A745" s="67"/>
      <c r="B745" s="67"/>
      <c r="C745" s="67"/>
      <c r="D745" s="67"/>
      <c r="E745" s="67"/>
      <c r="F745" s="67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</row>
    <row r="746" spans="1:33" ht="15.75" customHeight="1">
      <c r="A746" s="67"/>
      <c r="B746" s="67"/>
      <c r="C746" s="67"/>
      <c r="D746" s="67"/>
      <c r="E746" s="67"/>
      <c r="F746" s="67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</row>
    <row r="747" spans="1:33" ht="15.75" customHeight="1">
      <c r="A747" s="67"/>
      <c r="B747" s="67"/>
      <c r="C747" s="67"/>
      <c r="D747" s="67"/>
      <c r="E747" s="67"/>
      <c r="F747" s="67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</row>
    <row r="748" spans="1:33" ht="15.75" customHeight="1">
      <c r="A748" s="67"/>
      <c r="B748" s="67"/>
      <c r="C748" s="67"/>
      <c r="D748" s="67"/>
      <c r="E748" s="67"/>
      <c r="F748" s="67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</row>
    <row r="749" spans="1:33" ht="15.75" customHeight="1">
      <c r="A749" s="67"/>
      <c r="B749" s="67"/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</row>
    <row r="750" spans="1:33" ht="15.75" customHeight="1">
      <c r="A750" s="67"/>
      <c r="B750" s="67"/>
      <c r="C750" s="67"/>
      <c r="D750" s="67"/>
      <c r="E750" s="67"/>
      <c r="F750" s="67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</row>
    <row r="751" spans="1:33" ht="15.75" customHeight="1">
      <c r="A751" s="67"/>
      <c r="B751" s="67"/>
      <c r="C751" s="67"/>
      <c r="D751" s="67"/>
      <c r="E751" s="67"/>
      <c r="F751" s="67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</row>
    <row r="752" spans="1:33" ht="15.75" customHeight="1">
      <c r="A752" s="67"/>
      <c r="B752" s="67"/>
      <c r="C752" s="67"/>
      <c r="D752" s="67"/>
      <c r="E752" s="67"/>
      <c r="F752" s="67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</row>
    <row r="753" spans="1:33" ht="15.75" customHeight="1">
      <c r="A753" s="67"/>
      <c r="B753" s="67"/>
      <c r="C753" s="67"/>
      <c r="D753" s="67"/>
      <c r="E753" s="67"/>
      <c r="F753" s="67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</row>
    <row r="754" spans="1:33" ht="15.75" customHeight="1">
      <c r="A754" s="67"/>
      <c r="B754" s="67"/>
      <c r="C754" s="67"/>
      <c r="D754" s="67"/>
      <c r="E754" s="67"/>
      <c r="F754" s="67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</row>
    <row r="755" spans="1:33" ht="15.75" customHeight="1">
      <c r="A755" s="67"/>
      <c r="B755" s="67"/>
      <c r="C755" s="67"/>
      <c r="D755" s="67"/>
      <c r="E755" s="67"/>
      <c r="F755" s="67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</row>
    <row r="756" spans="1:33" ht="15.75" customHeight="1">
      <c r="A756" s="67"/>
      <c r="B756" s="67"/>
      <c r="C756" s="67"/>
      <c r="D756" s="67"/>
      <c r="E756" s="67"/>
      <c r="F756" s="67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</row>
    <row r="757" spans="1:33" ht="15.75" customHeight="1">
      <c r="A757" s="67"/>
      <c r="B757" s="67"/>
      <c r="C757" s="67"/>
      <c r="D757" s="67"/>
      <c r="E757" s="67"/>
      <c r="F757" s="67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</row>
    <row r="758" spans="1:33" ht="15.75" customHeight="1">
      <c r="A758" s="67"/>
      <c r="B758" s="67"/>
      <c r="C758" s="67"/>
      <c r="D758" s="67"/>
      <c r="E758" s="67"/>
      <c r="F758" s="67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</row>
    <row r="759" spans="1:33" ht="15.75" customHeight="1">
      <c r="A759" s="67"/>
      <c r="B759" s="67"/>
      <c r="C759" s="67"/>
      <c r="D759" s="67"/>
      <c r="E759" s="67"/>
      <c r="F759" s="67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</row>
    <row r="760" spans="1:33" ht="15.75" customHeight="1">
      <c r="A760" s="67"/>
      <c r="B760" s="67"/>
      <c r="C760" s="67"/>
      <c r="D760" s="67"/>
      <c r="E760" s="67"/>
      <c r="F760" s="67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</row>
    <row r="761" spans="1:33" ht="15.75" customHeight="1">
      <c r="A761" s="67"/>
      <c r="B761" s="67"/>
      <c r="C761" s="67"/>
      <c r="D761" s="67"/>
      <c r="E761" s="67"/>
      <c r="F761" s="67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</row>
    <row r="762" spans="1:33" ht="15.75" customHeight="1">
      <c r="A762" s="67"/>
      <c r="B762" s="67"/>
      <c r="C762" s="67"/>
      <c r="D762" s="67"/>
      <c r="E762" s="67"/>
      <c r="F762" s="67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</row>
    <row r="763" spans="1:33" ht="15.75" customHeight="1">
      <c r="A763" s="67"/>
      <c r="B763" s="67"/>
      <c r="C763" s="67"/>
      <c r="D763" s="67"/>
      <c r="E763" s="67"/>
      <c r="F763" s="67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</row>
    <row r="764" spans="1:33" ht="15.75" customHeight="1">
      <c r="A764" s="67"/>
      <c r="B764" s="67"/>
      <c r="C764" s="67"/>
      <c r="D764" s="67"/>
      <c r="E764" s="67"/>
      <c r="F764" s="67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</row>
    <row r="765" spans="1:33" ht="15.75" customHeight="1">
      <c r="A765" s="67"/>
      <c r="B765" s="67"/>
      <c r="C765" s="67"/>
      <c r="D765" s="67"/>
      <c r="E765" s="67"/>
      <c r="F765" s="67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</row>
    <row r="766" spans="1:33" ht="15.75" customHeight="1">
      <c r="A766" s="67"/>
      <c r="B766" s="67"/>
      <c r="C766" s="67"/>
      <c r="D766" s="67"/>
      <c r="E766" s="67"/>
      <c r="F766" s="67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</row>
    <row r="767" spans="1:33" ht="15.75" customHeight="1">
      <c r="A767" s="67"/>
      <c r="B767" s="67"/>
      <c r="C767" s="67"/>
      <c r="D767" s="67"/>
      <c r="E767" s="67"/>
      <c r="F767" s="67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</row>
    <row r="768" spans="1:33" ht="15.75" customHeight="1">
      <c r="A768" s="67"/>
      <c r="B768" s="67"/>
      <c r="C768" s="67"/>
      <c r="D768" s="67"/>
      <c r="E768" s="67"/>
      <c r="F768" s="67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</row>
    <row r="769" spans="1:33" ht="15.75" customHeight="1">
      <c r="A769" s="67"/>
      <c r="B769" s="67"/>
      <c r="C769" s="67"/>
      <c r="D769" s="67"/>
      <c r="E769" s="67"/>
      <c r="F769" s="67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</row>
    <row r="770" spans="1:33" ht="15.75" customHeight="1">
      <c r="A770" s="67"/>
      <c r="B770" s="67"/>
      <c r="C770" s="67"/>
      <c r="D770" s="67"/>
      <c r="E770" s="67"/>
      <c r="F770" s="67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</row>
    <row r="771" spans="1:33" ht="15.75" customHeight="1">
      <c r="A771" s="67"/>
      <c r="B771" s="67"/>
      <c r="C771" s="67"/>
      <c r="D771" s="67"/>
      <c r="E771" s="67"/>
      <c r="F771" s="67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</row>
    <row r="772" spans="1:33" ht="15.75" customHeight="1">
      <c r="A772" s="67"/>
      <c r="B772" s="67"/>
      <c r="C772" s="67"/>
      <c r="D772" s="67"/>
      <c r="E772" s="67"/>
      <c r="F772" s="67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</row>
    <row r="773" spans="1:33" ht="15.75" customHeight="1">
      <c r="A773" s="67"/>
      <c r="B773" s="67"/>
      <c r="C773" s="67"/>
      <c r="D773" s="67"/>
      <c r="E773" s="67"/>
      <c r="F773" s="67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</row>
    <row r="774" spans="1:33" ht="15.75" customHeight="1">
      <c r="A774" s="67"/>
      <c r="B774" s="67"/>
      <c r="C774" s="67"/>
      <c r="D774" s="67"/>
      <c r="E774" s="67"/>
      <c r="F774" s="67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</row>
    <row r="775" spans="1:33" ht="15.75" customHeight="1">
      <c r="A775" s="67"/>
      <c r="B775" s="67"/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</row>
    <row r="776" spans="1:33" ht="15.75" customHeight="1">
      <c r="A776" s="67"/>
      <c r="B776" s="67"/>
      <c r="C776" s="67"/>
      <c r="D776" s="67"/>
      <c r="E776" s="67"/>
      <c r="F776" s="67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</row>
    <row r="777" spans="1:33" ht="15.75" customHeight="1">
      <c r="A777" s="67"/>
      <c r="B777" s="67"/>
      <c r="C777" s="67"/>
      <c r="D777" s="67"/>
      <c r="E777" s="67"/>
      <c r="F777" s="67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</row>
    <row r="778" spans="1:33" ht="15.75" customHeight="1">
      <c r="A778" s="67"/>
      <c r="B778" s="67"/>
      <c r="C778" s="67"/>
      <c r="D778" s="67"/>
      <c r="E778" s="67"/>
      <c r="F778" s="67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</row>
    <row r="779" spans="1:33" ht="15.75" customHeight="1">
      <c r="A779" s="67"/>
      <c r="B779" s="67"/>
      <c r="C779" s="67"/>
      <c r="D779" s="67"/>
      <c r="E779" s="67"/>
      <c r="F779" s="67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</row>
    <row r="780" spans="1:33" ht="15.75" customHeight="1">
      <c r="A780" s="67"/>
      <c r="B780" s="67"/>
      <c r="C780" s="67"/>
      <c r="D780" s="67"/>
      <c r="E780" s="67"/>
      <c r="F780" s="67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</row>
    <row r="781" spans="1:33" ht="15.75" customHeight="1">
      <c r="A781" s="67"/>
      <c r="B781" s="67"/>
      <c r="C781" s="67"/>
      <c r="D781" s="67"/>
      <c r="E781" s="67"/>
      <c r="F781" s="67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</row>
    <row r="782" spans="1:33" ht="15.75" customHeight="1">
      <c r="A782" s="67"/>
      <c r="B782" s="67"/>
      <c r="C782" s="67"/>
      <c r="D782" s="67"/>
      <c r="E782" s="67"/>
      <c r="F782" s="67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</row>
    <row r="783" spans="1:33" ht="15.75" customHeight="1">
      <c r="A783" s="67"/>
      <c r="B783" s="67"/>
      <c r="C783" s="67"/>
      <c r="D783" s="67"/>
      <c r="E783" s="67"/>
      <c r="F783" s="67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</row>
    <row r="784" spans="1:33" ht="15.75" customHeight="1">
      <c r="A784" s="67"/>
      <c r="B784" s="67"/>
      <c r="C784" s="67"/>
      <c r="D784" s="67"/>
      <c r="E784" s="67"/>
      <c r="F784" s="67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</row>
    <row r="785" spans="1:33" ht="15.75" customHeight="1">
      <c r="A785" s="67"/>
      <c r="B785" s="67"/>
      <c r="C785" s="67"/>
      <c r="D785" s="67"/>
      <c r="E785" s="67"/>
      <c r="F785" s="67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</row>
    <row r="786" spans="1:33" ht="15.75" customHeight="1">
      <c r="A786" s="67"/>
      <c r="B786" s="67"/>
      <c r="C786" s="67"/>
      <c r="D786" s="67"/>
      <c r="E786" s="67"/>
      <c r="F786" s="67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</row>
    <row r="787" spans="1:33" ht="15.75" customHeight="1">
      <c r="A787" s="67"/>
      <c r="B787" s="67"/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</row>
    <row r="788" spans="1:33" ht="15.75" customHeight="1">
      <c r="A788" s="67"/>
      <c r="B788" s="67"/>
      <c r="C788" s="67"/>
      <c r="D788" s="67"/>
      <c r="E788" s="67"/>
      <c r="F788" s="67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</row>
    <row r="789" spans="1:33" ht="15.75" customHeight="1">
      <c r="A789" s="67"/>
      <c r="B789" s="67"/>
      <c r="C789" s="67"/>
      <c r="D789" s="67"/>
      <c r="E789" s="67"/>
      <c r="F789" s="67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</row>
    <row r="790" spans="1:33" ht="15.75" customHeight="1">
      <c r="A790" s="67"/>
      <c r="B790" s="67"/>
      <c r="C790" s="67"/>
      <c r="D790" s="67"/>
      <c r="E790" s="67"/>
      <c r="F790" s="67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</row>
    <row r="791" spans="1:33" ht="15.75" customHeight="1">
      <c r="A791" s="67"/>
      <c r="B791" s="67"/>
      <c r="C791" s="67"/>
      <c r="D791" s="67"/>
      <c r="E791" s="67"/>
      <c r="F791" s="67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</row>
    <row r="792" spans="1:33" ht="15.75" customHeight="1">
      <c r="A792" s="67"/>
      <c r="B792" s="67"/>
      <c r="C792" s="67"/>
      <c r="D792" s="67"/>
      <c r="E792" s="67"/>
      <c r="F792" s="67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</row>
    <row r="793" spans="1:33" ht="15.75" customHeight="1">
      <c r="A793" s="67"/>
      <c r="B793" s="67"/>
      <c r="C793" s="67"/>
      <c r="D793" s="67"/>
      <c r="E793" s="67"/>
      <c r="F793" s="67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</row>
    <row r="794" spans="1:33" ht="15.75" customHeight="1">
      <c r="A794" s="67"/>
      <c r="B794" s="67"/>
      <c r="C794" s="67"/>
      <c r="D794" s="67"/>
      <c r="E794" s="67"/>
      <c r="F794" s="67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</row>
    <row r="795" spans="1:33" ht="15.75" customHeight="1">
      <c r="A795" s="67"/>
      <c r="B795" s="67"/>
      <c r="C795" s="67"/>
      <c r="D795" s="67"/>
      <c r="E795" s="67"/>
      <c r="F795" s="67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</row>
    <row r="796" spans="1:33" ht="15.75" customHeight="1">
      <c r="A796" s="67"/>
      <c r="B796" s="67"/>
      <c r="C796" s="67"/>
      <c r="D796" s="67"/>
      <c r="E796" s="67"/>
      <c r="F796" s="67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</row>
    <row r="797" spans="1:33" ht="15.75" customHeight="1">
      <c r="A797" s="67"/>
      <c r="B797" s="67"/>
      <c r="C797" s="67"/>
      <c r="D797" s="67"/>
      <c r="E797" s="67"/>
      <c r="F797" s="67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</row>
    <row r="798" spans="1:33" ht="15.75" customHeight="1">
      <c r="A798" s="67"/>
      <c r="B798" s="67"/>
      <c r="C798" s="67"/>
      <c r="D798" s="67"/>
      <c r="E798" s="67"/>
      <c r="F798" s="67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</row>
    <row r="799" spans="1:33" ht="15.75" customHeight="1">
      <c r="A799" s="67"/>
      <c r="B799" s="67"/>
      <c r="C799" s="67"/>
      <c r="D799" s="67"/>
      <c r="E799" s="67"/>
      <c r="F799" s="67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</row>
    <row r="800" spans="1:33" ht="15.75" customHeight="1">
      <c r="A800" s="67"/>
      <c r="B800" s="67"/>
      <c r="C800" s="67"/>
      <c r="D800" s="67"/>
      <c r="E800" s="67"/>
      <c r="F800" s="67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</row>
    <row r="801" spans="1:33" ht="15.75" customHeight="1">
      <c r="A801" s="67"/>
      <c r="B801" s="67"/>
      <c r="C801" s="67"/>
      <c r="D801" s="67"/>
      <c r="E801" s="67"/>
      <c r="F801" s="67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</row>
    <row r="802" spans="1:33" ht="15.75" customHeight="1">
      <c r="A802" s="67"/>
      <c r="B802" s="67"/>
      <c r="C802" s="67"/>
      <c r="D802" s="67"/>
      <c r="E802" s="67"/>
      <c r="F802" s="67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</row>
    <row r="803" spans="1:33" ht="15.75" customHeight="1">
      <c r="A803" s="67"/>
      <c r="B803" s="67"/>
      <c r="C803" s="67"/>
      <c r="D803" s="67"/>
      <c r="E803" s="67"/>
      <c r="F803" s="67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</row>
    <row r="804" spans="1:33" ht="15.75" customHeight="1">
      <c r="A804" s="67"/>
      <c r="B804" s="67"/>
      <c r="C804" s="67"/>
      <c r="D804" s="67"/>
      <c r="E804" s="67"/>
      <c r="F804" s="67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</row>
    <row r="805" spans="1:33" ht="15.75" customHeight="1">
      <c r="A805" s="67"/>
      <c r="B805" s="67"/>
      <c r="C805" s="67"/>
      <c r="D805" s="67"/>
      <c r="E805" s="67"/>
      <c r="F805" s="67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</row>
    <row r="806" spans="1:33" ht="15.75" customHeight="1">
      <c r="A806" s="67"/>
      <c r="B806" s="67"/>
      <c r="C806" s="67"/>
      <c r="D806" s="67"/>
      <c r="E806" s="67"/>
      <c r="F806" s="67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</row>
    <row r="807" spans="1:33" ht="15.75" customHeight="1">
      <c r="A807" s="67"/>
      <c r="B807" s="67"/>
      <c r="C807" s="67"/>
      <c r="D807" s="67"/>
      <c r="E807" s="67"/>
      <c r="F807" s="67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</row>
    <row r="808" spans="1:33" ht="15.75" customHeight="1">
      <c r="A808" s="67"/>
      <c r="B808" s="67"/>
      <c r="C808" s="67"/>
      <c r="D808" s="67"/>
      <c r="E808" s="67"/>
      <c r="F808" s="67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</row>
    <row r="809" spans="1:33" ht="15.75" customHeight="1">
      <c r="A809" s="67"/>
      <c r="B809" s="67"/>
      <c r="C809" s="67"/>
      <c r="D809" s="67"/>
      <c r="E809" s="67"/>
      <c r="F809" s="67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</row>
    <row r="810" spans="1:33" ht="15.75" customHeight="1">
      <c r="A810" s="67"/>
      <c r="B810" s="67"/>
      <c r="C810" s="67"/>
      <c r="D810" s="67"/>
      <c r="E810" s="67"/>
      <c r="F810" s="67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</row>
    <row r="811" spans="1:33" ht="15.75" customHeight="1">
      <c r="A811" s="67"/>
      <c r="B811" s="67"/>
      <c r="C811" s="67"/>
      <c r="D811" s="67"/>
      <c r="E811" s="67"/>
      <c r="F811" s="67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</row>
    <row r="812" spans="1:33" ht="15.75" customHeight="1">
      <c r="A812" s="67"/>
      <c r="B812" s="67"/>
      <c r="C812" s="67"/>
      <c r="D812" s="67"/>
      <c r="E812" s="67"/>
      <c r="F812" s="67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</row>
    <row r="813" spans="1:33" ht="15.75" customHeight="1">
      <c r="A813" s="67"/>
      <c r="B813" s="67"/>
      <c r="C813" s="67"/>
      <c r="D813" s="67"/>
      <c r="E813" s="67"/>
      <c r="F813" s="67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</row>
    <row r="814" spans="1:33" ht="15.75" customHeight="1">
      <c r="A814" s="67"/>
      <c r="B814" s="67"/>
      <c r="C814" s="67"/>
      <c r="D814" s="67"/>
      <c r="E814" s="67"/>
      <c r="F814" s="67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</row>
    <row r="815" spans="1:33" ht="15.75" customHeight="1">
      <c r="A815" s="67"/>
      <c r="B815" s="67"/>
      <c r="C815" s="67"/>
      <c r="D815" s="67"/>
      <c r="E815" s="67"/>
      <c r="F815" s="67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</row>
    <row r="816" spans="1:33" ht="15.75" customHeight="1">
      <c r="A816" s="67"/>
      <c r="B816" s="67"/>
      <c r="C816" s="67"/>
      <c r="D816" s="67"/>
      <c r="E816" s="67"/>
      <c r="F816" s="67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</row>
    <row r="817" spans="1:33" ht="15.75" customHeight="1">
      <c r="A817" s="67"/>
      <c r="B817" s="67"/>
      <c r="C817" s="67"/>
      <c r="D817" s="67"/>
      <c r="E817" s="67"/>
      <c r="F817" s="67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</row>
    <row r="818" spans="1:33" ht="15.75" customHeight="1">
      <c r="A818" s="67"/>
      <c r="B818" s="67"/>
      <c r="C818" s="67"/>
      <c r="D818" s="67"/>
      <c r="E818" s="67"/>
      <c r="F818" s="67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</row>
    <row r="819" spans="1:33" ht="15.75" customHeight="1">
      <c r="A819" s="67"/>
      <c r="B819" s="67"/>
      <c r="C819" s="67"/>
      <c r="D819" s="67"/>
      <c r="E819" s="67"/>
      <c r="F819" s="67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</row>
    <row r="820" spans="1:33" ht="15.75" customHeight="1">
      <c r="A820" s="67"/>
      <c r="B820" s="67"/>
      <c r="C820" s="67"/>
      <c r="D820" s="67"/>
      <c r="E820" s="67"/>
      <c r="F820" s="67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</row>
    <row r="821" spans="1:33" ht="15.75" customHeight="1">
      <c r="A821" s="67"/>
      <c r="B821" s="67"/>
      <c r="C821" s="67"/>
      <c r="D821" s="67"/>
      <c r="E821" s="67"/>
      <c r="F821" s="67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</row>
    <row r="822" spans="1:33" ht="15.75" customHeight="1">
      <c r="A822" s="67"/>
      <c r="B822" s="67"/>
      <c r="C822" s="67"/>
      <c r="D822" s="67"/>
      <c r="E822" s="67"/>
      <c r="F822" s="67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</row>
    <row r="823" spans="1:33" ht="15.75" customHeight="1">
      <c r="A823" s="67"/>
      <c r="B823" s="67"/>
      <c r="C823" s="67"/>
      <c r="D823" s="67"/>
      <c r="E823" s="67"/>
      <c r="F823" s="67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</row>
    <row r="824" spans="1:33" ht="15.75" customHeight="1">
      <c r="A824" s="67"/>
      <c r="B824" s="67"/>
      <c r="C824" s="67"/>
      <c r="D824" s="67"/>
      <c r="E824" s="67"/>
      <c r="F824" s="67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</row>
    <row r="825" spans="1:33" ht="15.75" customHeight="1">
      <c r="A825" s="67"/>
      <c r="B825" s="67"/>
      <c r="C825" s="67"/>
      <c r="D825" s="67"/>
      <c r="E825" s="67"/>
      <c r="F825" s="67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</row>
    <row r="826" spans="1:33" ht="15.75" customHeight="1">
      <c r="A826" s="67"/>
      <c r="B826" s="67"/>
      <c r="C826" s="67"/>
      <c r="D826" s="67"/>
      <c r="E826" s="67"/>
      <c r="F826" s="67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</row>
    <row r="827" spans="1:33" ht="15.75" customHeight="1">
      <c r="A827" s="67"/>
      <c r="B827" s="67"/>
      <c r="C827" s="67"/>
      <c r="D827" s="67"/>
      <c r="E827" s="67"/>
      <c r="F827" s="67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</row>
    <row r="828" spans="1:33" ht="15.75" customHeight="1">
      <c r="A828" s="67"/>
      <c r="B828" s="67"/>
      <c r="C828" s="67"/>
      <c r="D828" s="67"/>
      <c r="E828" s="67"/>
      <c r="F828" s="67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</row>
    <row r="829" spans="1:33" ht="15.75" customHeight="1">
      <c r="A829" s="67"/>
      <c r="B829" s="67"/>
      <c r="C829" s="67"/>
      <c r="D829" s="67"/>
      <c r="E829" s="67"/>
      <c r="F829" s="67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</row>
    <row r="830" spans="1:33" ht="15.75" customHeight="1">
      <c r="A830" s="67"/>
      <c r="B830" s="67"/>
      <c r="C830" s="67"/>
      <c r="D830" s="67"/>
      <c r="E830" s="67"/>
      <c r="F830" s="67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</row>
    <row r="831" spans="1:33" ht="15.75" customHeight="1">
      <c r="A831" s="67"/>
      <c r="B831" s="67"/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</row>
    <row r="832" spans="1:33" ht="15.75" customHeight="1">
      <c r="A832" s="67"/>
      <c r="B832" s="67"/>
      <c r="C832" s="67"/>
      <c r="D832" s="67"/>
      <c r="E832" s="67"/>
      <c r="F832" s="67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</row>
    <row r="833" spans="1:33" ht="15.75" customHeight="1">
      <c r="A833" s="67"/>
      <c r="B833" s="67"/>
      <c r="C833" s="67"/>
      <c r="D833" s="67"/>
      <c r="E833" s="67"/>
      <c r="F833" s="67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</row>
    <row r="834" spans="1:33" ht="15.75" customHeight="1">
      <c r="A834" s="67"/>
      <c r="B834" s="67"/>
      <c r="C834" s="67"/>
      <c r="D834" s="67"/>
      <c r="E834" s="67"/>
      <c r="F834" s="67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</row>
    <row r="835" spans="1:33" ht="15.75" customHeight="1">
      <c r="A835" s="67"/>
      <c r="B835" s="67"/>
      <c r="C835" s="67"/>
      <c r="D835" s="67"/>
      <c r="E835" s="67"/>
      <c r="F835" s="67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</row>
    <row r="836" spans="1:33" ht="15.75" customHeight="1">
      <c r="A836" s="67"/>
      <c r="B836" s="67"/>
      <c r="C836" s="67"/>
      <c r="D836" s="67"/>
      <c r="E836" s="67"/>
      <c r="F836" s="67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</row>
    <row r="837" spans="1:33" ht="15.75" customHeight="1">
      <c r="A837" s="67"/>
      <c r="B837" s="67"/>
      <c r="C837" s="67"/>
      <c r="D837" s="67"/>
      <c r="E837" s="67"/>
      <c r="F837" s="67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</row>
    <row r="838" spans="1:33" ht="15.75" customHeight="1">
      <c r="A838" s="67"/>
      <c r="B838" s="67"/>
      <c r="C838" s="67"/>
      <c r="D838" s="67"/>
      <c r="E838" s="67"/>
      <c r="F838" s="67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</row>
    <row r="839" spans="1:33" ht="15.75" customHeight="1">
      <c r="A839" s="67"/>
      <c r="B839" s="67"/>
      <c r="C839" s="67"/>
      <c r="D839" s="67"/>
      <c r="E839" s="67"/>
      <c r="F839" s="67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</row>
    <row r="840" spans="1:33" ht="15.75" customHeight="1">
      <c r="A840" s="67"/>
      <c r="B840" s="67"/>
      <c r="C840" s="67"/>
      <c r="D840" s="67"/>
      <c r="E840" s="67"/>
      <c r="F840" s="67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</row>
    <row r="841" spans="1:33" ht="15.75" customHeight="1">
      <c r="A841" s="67"/>
      <c r="B841" s="67"/>
      <c r="C841" s="67"/>
      <c r="D841" s="67"/>
      <c r="E841" s="67"/>
      <c r="F841" s="67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</row>
    <row r="842" spans="1:33" ht="15.75" customHeight="1">
      <c r="A842" s="67"/>
      <c r="B842" s="67"/>
      <c r="C842" s="67"/>
      <c r="D842" s="67"/>
      <c r="E842" s="67"/>
      <c r="F842" s="67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</row>
    <row r="843" spans="1:33" ht="15.75" customHeight="1">
      <c r="A843" s="67"/>
      <c r="B843" s="67"/>
      <c r="C843" s="67"/>
      <c r="D843" s="67"/>
      <c r="E843" s="67"/>
      <c r="F843" s="67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</row>
    <row r="844" spans="1:33" ht="15.75" customHeight="1">
      <c r="A844" s="67"/>
      <c r="B844" s="67"/>
      <c r="C844" s="67"/>
      <c r="D844" s="67"/>
      <c r="E844" s="67"/>
      <c r="F844" s="67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</row>
    <row r="845" spans="1:33" ht="15.75" customHeight="1">
      <c r="A845" s="67"/>
      <c r="B845" s="67"/>
      <c r="C845" s="67"/>
      <c r="D845" s="67"/>
      <c r="E845" s="67"/>
      <c r="F845" s="67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</row>
    <row r="846" spans="1:33" ht="15.75" customHeight="1">
      <c r="A846" s="67"/>
      <c r="B846" s="67"/>
      <c r="C846" s="67"/>
      <c r="D846" s="67"/>
      <c r="E846" s="67"/>
      <c r="F846" s="67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</row>
    <row r="847" spans="1:33" ht="15.75" customHeight="1">
      <c r="A847" s="67"/>
      <c r="B847" s="67"/>
      <c r="C847" s="67"/>
      <c r="D847" s="67"/>
      <c r="E847" s="67"/>
      <c r="F847" s="67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</row>
    <row r="848" spans="1:33" ht="15.75" customHeight="1">
      <c r="A848" s="67"/>
      <c r="B848" s="67"/>
      <c r="C848" s="67"/>
      <c r="D848" s="67"/>
      <c r="E848" s="67"/>
      <c r="F848" s="67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</row>
    <row r="849" spans="1:33" ht="15.75" customHeight="1">
      <c r="A849" s="67"/>
      <c r="B849" s="67"/>
      <c r="C849" s="67"/>
      <c r="D849" s="67"/>
      <c r="E849" s="67"/>
      <c r="F849" s="67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</row>
    <row r="850" spans="1:33" ht="15.75" customHeight="1">
      <c r="A850" s="67"/>
      <c r="B850" s="67"/>
      <c r="C850" s="67"/>
      <c r="D850" s="67"/>
      <c r="E850" s="67"/>
      <c r="F850" s="67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</row>
    <row r="851" spans="1:33" ht="15.75" customHeight="1">
      <c r="A851" s="67"/>
      <c r="B851" s="67"/>
      <c r="C851" s="67"/>
      <c r="D851" s="67"/>
      <c r="E851" s="67"/>
      <c r="F851" s="67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</row>
    <row r="852" spans="1:33" ht="15.75" customHeight="1">
      <c r="A852" s="67"/>
      <c r="B852" s="67"/>
      <c r="C852" s="67"/>
      <c r="D852" s="67"/>
      <c r="E852" s="67"/>
      <c r="F852" s="67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</row>
    <row r="853" spans="1:33" ht="15.75" customHeight="1">
      <c r="A853" s="67"/>
      <c r="B853" s="67"/>
      <c r="C853" s="67"/>
      <c r="D853" s="67"/>
      <c r="E853" s="67"/>
      <c r="F853" s="67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</row>
    <row r="854" spans="1:33" ht="15.75" customHeight="1">
      <c r="A854" s="67"/>
      <c r="B854" s="67"/>
      <c r="C854" s="67"/>
      <c r="D854" s="67"/>
      <c r="E854" s="67"/>
      <c r="F854" s="67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</row>
    <row r="855" spans="1:33" ht="15.75" customHeight="1">
      <c r="A855" s="67"/>
      <c r="B855" s="67"/>
      <c r="C855" s="67"/>
      <c r="D855" s="67"/>
      <c r="E855" s="67"/>
      <c r="F855" s="67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</row>
    <row r="856" spans="1:33" ht="15.75" customHeight="1">
      <c r="A856" s="67"/>
      <c r="B856" s="67"/>
      <c r="C856" s="67"/>
      <c r="D856" s="67"/>
      <c r="E856" s="67"/>
      <c r="F856" s="67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</row>
    <row r="857" spans="1:33" ht="15.75" customHeight="1">
      <c r="A857" s="67"/>
      <c r="B857" s="67"/>
      <c r="C857" s="67"/>
      <c r="D857" s="67"/>
      <c r="E857" s="67"/>
      <c r="F857" s="67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</row>
    <row r="858" spans="1:33" ht="15.75" customHeight="1">
      <c r="A858" s="67"/>
      <c r="B858" s="67"/>
      <c r="C858" s="67"/>
      <c r="D858" s="67"/>
      <c r="E858" s="67"/>
      <c r="F858" s="67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</row>
    <row r="859" spans="1:33" ht="15.75" customHeight="1">
      <c r="A859" s="67"/>
      <c r="B859" s="67"/>
      <c r="C859" s="67"/>
      <c r="D859" s="67"/>
      <c r="E859" s="67"/>
      <c r="F859" s="67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</row>
    <row r="860" spans="1:33" ht="15.75" customHeight="1">
      <c r="A860" s="67"/>
      <c r="B860" s="67"/>
      <c r="C860" s="67"/>
      <c r="D860" s="67"/>
      <c r="E860" s="67"/>
      <c r="F860" s="67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</row>
    <row r="861" spans="1:33" ht="15.75" customHeight="1">
      <c r="A861" s="67"/>
      <c r="B861" s="67"/>
      <c r="C861" s="67"/>
      <c r="D861" s="67"/>
      <c r="E861" s="67"/>
      <c r="F861" s="67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</row>
    <row r="862" spans="1:33" ht="15.75" customHeight="1">
      <c r="A862" s="67"/>
      <c r="B862" s="67"/>
      <c r="C862" s="67"/>
      <c r="D862" s="67"/>
      <c r="E862" s="67"/>
      <c r="F862" s="67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</row>
    <row r="863" spans="1:33" ht="15.75" customHeight="1">
      <c r="A863" s="67"/>
      <c r="B863" s="67"/>
      <c r="C863" s="67"/>
      <c r="D863" s="67"/>
      <c r="E863" s="67"/>
      <c r="F863" s="67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</row>
    <row r="864" spans="1:33" ht="15.75" customHeight="1">
      <c r="A864" s="67"/>
      <c r="B864" s="67"/>
      <c r="C864" s="67"/>
      <c r="D864" s="67"/>
      <c r="E864" s="67"/>
      <c r="F864" s="67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</row>
    <row r="865" spans="1:33" ht="15.75" customHeight="1">
      <c r="A865" s="67"/>
      <c r="B865" s="67"/>
      <c r="C865" s="67"/>
      <c r="D865" s="67"/>
      <c r="E865" s="67"/>
      <c r="F865" s="67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</row>
    <row r="866" spans="1:33" ht="15.75" customHeight="1">
      <c r="A866" s="67"/>
      <c r="B866" s="67"/>
      <c r="C866" s="67"/>
      <c r="D866" s="67"/>
      <c r="E866" s="67"/>
      <c r="F866" s="67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</row>
    <row r="867" spans="1:33" ht="15.75" customHeight="1">
      <c r="A867" s="67"/>
      <c r="B867" s="67"/>
      <c r="C867" s="67"/>
      <c r="D867" s="67"/>
      <c r="E867" s="67"/>
      <c r="F867" s="67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</row>
    <row r="868" spans="1:33" ht="15.75" customHeight="1">
      <c r="A868" s="67"/>
      <c r="B868" s="67"/>
      <c r="C868" s="67"/>
      <c r="D868" s="67"/>
      <c r="E868" s="67"/>
      <c r="F868" s="67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</row>
    <row r="869" spans="1:33" ht="15.75" customHeight="1">
      <c r="A869" s="67"/>
      <c r="B869" s="67"/>
      <c r="C869" s="67"/>
      <c r="D869" s="67"/>
      <c r="E869" s="67"/>
      <c r="F869" s="67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</row>
    <row r="870" spans="1:33" ht="15.75" customHeight="1">
      <c r="A870" s="67"/>
      <c r="B870" s="67"/>
      <c r="C870" s="67"/>
      <c r="D870" s="67"/>
      <c r="E870" s="67"/>
      <c r="F870" s="67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</row>
    <row r="871" spans="1:33" ht="15.75" customHeight="1">
      <c r="A871" s="67"/>
      <c r="B871" s="67"/>
      <c r="C871" s="67"/>
      <c r="D871" s="67"/>
      <c r="E871" s="67"/>
      <c r="F871" s="67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</row>
    <row r="872" spans="1:33" ht="15.75" customHeight="1">
      <c r="A872" s="67"/>
      <c r="B872" s="67"/>
      <c r="C872" s="67"/>
      <c r="D872" s="67"/>
      <c r="E872" s="67"/>
      <c r="F872" s="67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</row>
    <row r="873" spans="1:33" ht="15.75" customHeight="1">
      <c r="A873" s="67"/>
      <c r="B873" s="67"/>
      <c r="C873" s="67"/>
      <c r="D873" s="67"/>
      <c r="E873" s="67"/>
      <c r="F873" s="67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</row>
    <row r="874" spans="1:33" ht="15.75" customHeight="1">
      <c r="A874" s="67"/>
      <c r="B874" s="67"/>
      <c r="C874" s="67"/>
      <c r="D874" s="67"/>
      <c r="E874" s="67"/>
      <c r="F874" s="67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</row>
    <row r="875" spans="1:33" ht="15.75" customHeight="1">
      <c r="A875" s="67"/>
      <c r="B875" s="67"/>
      <c r="C875" s="67"/>
      <c r="D875" s="67"/>
      <c r="E875" s="67"/>
      <c r="F875" s="67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</row>
    <row r="876" spans="1:33" ht="15.75" customHeight="1">
      <c r="A876" s="67"/>
      <c r="B876" s="67"/>
      <c r="C876" s="67"/>
      <c r="D876" s="67"/>
      <c r="E876" s="67"/>
      <c r="F876" s="67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</row>
    <row r="877" spans="1:33" ht="15.75" customHeight="1">
      <c r="A877" s="67"/>
      <c r="B877" s="67"/>
      <c r="C877" s="67"/>
      <c r="D877" s="67"/>
      <c r="E877" s="67"/>
      <c r="F877" s="67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</row>
    <row r="878" spans="1:33" ht="15.75" customHeight="1">
      <c r="A878" s="67"/>
      <c r="B878" s="67"/>
      <c r="C878" s="67"/>
      <c r="D878" s="67"/>
      <c r="E878" s="67"/>
      <c r="F878" s="67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</row>
    <row r="879" spans="1:33" ht="15.75" customHeight="1">
      <c r="A879" s="67"/>
      <c r="B879" s="67"/>
      <c r="C879" s="67"/>
      <c r="D879" s="67"/>
      <c r="E879" s="67"/>
      <c r="F879" s="67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</row>
    <row r="880" spans="1:33" ht="15.75" customHeight="1">
      <c r="A880" s="67"/>
      <c r="B880" s="67"/>
      <c r="C880" s="67"/>
      <c r="D880" s="67"/>
      <c r="E880" s="67"/>
      <c r="F880" s="67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</row>
    <row r="881" spans="1:33" ht="15.75" customHeight="1">
      <c r="A881" s="67"/>
      <c r="B881" s="67"/>
      <c r="C881" s="67"/>
      <c r="D881" s="67"/>
      <c r="E881" s="67"/>
      <c r="F881" s="67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</row>
    <row r="882" spans="1:33" ht="15.75" customHeight="1">
      <c r="A882" s="67"/>
      <c r="B882" s="67"/>
      <c r="C882" s="67"/>
      <c r="D882" s="67"/>
      <c r="E882" s="67"/>
      <c r="F882" s="67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</row>
    <row r="883" spans="1:33" ht="15.75" customHeight="1">
      <c r="A883" s="67"/>
      <c r="B883" s="67"/>
      <c r="C883" s="67"/>
      <c r="D883" s="67"/>
      <c r="E883" s="67"/>
      <c r="F883" s="67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</row>
    <row r="884" spans="1:33" ht="15.75" customHeight="1">
      <c r="A884" s="67"/>
      <c r="B884" s="67"/>
      <c r="C884" s="67"/>
      <c r="D884" s="67"/>
      <c r="E884" s="67"/>
      <c r="F884" s="67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</row>
    <row r="885" spans="1:33" ht="15.75" customHeight="1">
      <c r="A885" s="67"/>
      <c r="B885" s="67"/>
      <c r="C885" s="67"/>
      <c r="D885" s="67"/>
      <c r="E885" s="67"/>
      <c r="F885" s="67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</row>
    <row r="886" spans="1:33" ht="15.75" customHeight="1">
      <c r="A886" s="67"/>
      <c r="B886" s="67"/>
      <c r="C886" s="67"/>
      <c r="D886" s="67"/>
      <c r="E886" s="67"/>
      <c r="F886" s="67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</row>
    <row r="887" spans="1:33" ht="15.75" customHeight="1">
      <c r="A887" s="67"/>
      <c r="B887" s="67"/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</row>
    <row r="888" spans="1:33" ht="15.75" customHeight="1">
      <c r="A888" s="67"/>
      <c r="B888" s="67"/>
      <c r="C888" s="67"/>
      <c r="D888" s="67"/>
      <c r="E888" s="67"/>
      <c r="F888" s="67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</row>
    <row r="889" spans="1:33" ht="15.75" customHeight="1">
      <c r="A889" s="67"/>
      <c r="B889" s="67"/>
      <c r="C889" s="67"/>
      <c r="D889" s="67"/>
      <c r="E889" s="67"/>
      <c r="F889" s="67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</row>
    <row r="890" spans="1:33" ht="15.75" customHeight="1">
      <c r="A890" s="67"/>
      <c r="B890" s="67"/>
      <c r="C890" s="67"/>
      <c r="D890" s="67"/>
      <c r="E890" s="67"/>
      <c r="F890" s="67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</row>
    <row r="891" spans="1:33" ht="15.75" customHeight="1">
      <c r="A891" s="67"/>
      <c r="B891" s="67"/>
      <c r="C891" s="67"/>
      <c r="D891" s="67"/>
      <c r="E891" s="67"/>
      <c r="F891" s="67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</row>
    <row r="892" spans="1:33" ht="15.75" customHeight="1">
      <c r="A892" s="67"/>
      <c r="B892" s="67"/>
      <c r="C892" s="67"/>
      <c r="D892" s="67"/>
      <c r="E892" s="67"/>
      <c r="F892" s="67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</row>
    <row r="893" spans="1:33" ht="15.75" customHeight="1">
      <c r="A893" s="67"/>
      <c r="B893" s="67"/>
      <c r="C893" s="67"/>
      <c r="D893" s="67"/>
      <c r="E893" s="67"/>
      <c r="F893" s="67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</row>
    <row r="894" spans="1:33" ht="15.75" customHeight="1">
      <c r="A894" s="67"/>
      <c r="B894" s="67"/>
      <c r="C894" s="67"/>
      <c r="D894" s="67"/>
      <c r="E894" s="67"/>
      <c r="F894" s="67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</row>
    <row r="895" spans="1:33" ht="15.75" customHeight="1">
      <c r="A895" s="67"/>
      <c r="B895" s="67"/>
      <c r="C895" s="67"/>
      <c r="D895" s="67"/>
      <c r="E895" s="67"/>
      <c r="F895" s="67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</row>
    <row r="896" spans="1:33" ht="15.75" customHeight="1">
      <c r="A896" s="67"/>
      <c r="B896" s="67"/>
      <c r="C896" s="67"/>
      <c r="D896" s="67"/>
      <c r="E896" s="67"/>
      <c r="F896" s="67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</row>
    <row r="897" spans="1:33" ht="15.75" customHeight="1">
      <c r="A897" s="67"/>
      <c r="B897" s="67"/>
      <c r="C897" s="67"/>
      <c r="D897" s="67"/>
      <c r="E897" s="67"/>
      <c r="F897" s="67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</row>
    <row r="898" spans="1:33" ht="15.75" customHeight="1">
      <c r="A898" s="67"/>
      <c r="B898" s="67"/>
      <c r="C898" s="67"/>
      <c r="D898" s="67"/>
      <c r="E898" s="67"/>
      <c r="F898" s="67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</row>
    <row r="899" spans="1:33" ht="15.75" customHeight="1">
      <c r="A899" s="67"/>
      <c r="B899" s="67"/>
      <c r="C899" s="67"/>
      <c r="D899" s="67"/>
      <c r="E899" s="67"/>
      <c r="F899" s="67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</row>
    <row r="900" spans="1:33" ht="15.75" customHeight="1">
      <c r="A900" s="67"/>
      <c r="B900" s="67"/>
      <c r="C900" s="67"/>
      <c r="D900" s="67"/>
      <c r="E900" s="67"/>
      <c r="F900" s="67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</row>
    <row r="901" spans="1:33" ht="15.75" customHeight="1">
      <c r="A901" s="67"/>
      <c r="B901" s="67"/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</row>
    <row r="902" spans="1:33" ht="15.75" customHeight="1">
      <c r="A902" s="67"/>
      <c r="B902" s="67"/>
      <c r="C902" s="67"/>
      <c r="D902" s="67"/>
      <c r="E902" s="67"/>
      <c r="F902" s="67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</row>
    <row r="903" spans="1:33" ht="15.75" customHeight="1">
      <c r="A903" s="67"/>
      <c r="B903" s="67"/>
      <c r="C903" s="67"/>
      <c r="D903" s="67"/>
      <c r="E903" s="67"/>
      <c r="F903" s="67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</row>
    <row r="904" spans="1:33" ht="15.75" customHeight="1">
      <c r="A904" s="67"/>
      <c r="B904" s="67"/>
      <c r="C904" s="67"/>
      <c r="D904" s="67"/>
      <c r="E904" s="67"/>
      <c r="F904" s="67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</row>
    <row r="905" spans="1:33" ht="15.75" customHeight="1">
      <c r="A905" s="67"/>
      <c r="B905" s="67"/>
      <c r="C905" s="67"/>
      <c r="D905" s="67"/>
      <c r="E905" s="67"/>
      <c r="F905" s="67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</row>
    <row r="906" spans="1:33" ht="15.75" customHeight="1">
      <c r="A906" s="67"/>
      <c r="B906" s="67"/>
      <c r="C906" s="67"/>
      <c r="D906" s="67"/>
      <c r="E906" s="67"/>
      <c r="F906" s="67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</row>
    <row r="907" spans="1:33" ht="15.75" customHeight="1">
      <c r="A907" s="67"/>
      <c r="B907" s="67"/>
      <c r="C907" s="67"/>
      <c r="D907" s="67"/>
      <c r="E907" s="67"/>
      <c r="F907" s="67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</row>
    <row r="908" spans="1:33" ht="15.75" customHeight="1">
      <c r="A908" s="67"/>
      <c r="B908" s="67"/>
      <c r="C908" s="67"/>
      <c r="D908" s="67"/>
      <c r="E908" s="67"/>
      <c r="F908" s="67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</row>
    <row r="909" spans="1:33" ht="15.75" customHeight="1">
      <c r="A909" s="67"/>
      <c r="B909" s="67"/>
      <c r="C909" s="67"/>
      <c r="D909" s="67"/>
      <c r="E909" s="67"/>
      <c r="F909" s="67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</row>
    <row r="910" spans="1:33" ht="15.75" customHeight="1">
      <c r="A910" s="67"/>
      <c r="B910" s="67"/>
      <c r="C910" s="67"/>
      <c r="D910" s="67"/>
      <c r="E910" s="67"/>
      <c r="F910" s="67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</row>
    <row r="911" spans="1:33" ht="15.75" customHeight="1">
      <c r="A911" s="67"/>
      <c r="B911" s="67"/>
      <c r="C911" s="67"/>
      <c r="D911" s="67"/>
      <c r="E911" s="67"/>
      <c r="F911" s="67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</row>
    <row r="912" spans="1:33" ht="15.75" customHeight="1">
      <c r="A912" s="67"/>
      <c r="B912" s="67"/>
      <c r="C912" s="67"/>
      <c r="D912" s="67"/>
      <c r="E912" s="67"/>
      <c r="F912" s="67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</row>
    <row r="913" spans="1:33" ht="15.75" customHeight="1">
      <c r="A913" s="67"/>
      <c r="B913" s="67"/>
      <c r="C913" s="67"/>
      <c r="D913" s="67"/>
      <c r="E913" s="67"/>
      <c r="F913" s="67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</row>
    <row r="914" spans="1:33" ht="15.75" customHeight="1">
      <c r="A914" s="67"/>
      <c r="B914" s="67"/>
      <c r="C914" s="67"/>
      <c r="D914" s="67"/>
      <c r="E914" s="67"/>
      <c r="F914" s="67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</row>
    <row r="915" spans="1:33" ht="15.75" customHeight="1">
      <c r="A915" s="67"/>
      <c r="B915" s="67"/>
      <c r="C915" s="67"/>
      <c r="D915" s="67"/>
      <c r="E915" s="67"/>
      <c r="F915" s="67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</row>
    <row r="916" spans="1:33" ht="15.75" customHeight="1">
      <c r="A916" s="67"/>
      <c r="B916" s="67"/>
      <c r="C916" s="67"/>
      <c r="D916" s="67"/>
      <c r="E916" s="67"/>
      <c r="F916" s="67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</row>
    <row r="917" spans="1:33" ht="15.75" customHeight="1">
      <c r="A917" s="67"/>
      <c r="B917" s="67"/>
      <c r="C917" s="67"/>
      <c r="D917" s="67"/>
      <c r="E917" s="67"/>
      <c r="F917" s="67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</row>
    <row r="918" spans="1:33" ht="15.75" customHeight="1">
      <c r="A918" s="67"/>
      <c r="B918" s="67"/>
      <c r="C918" s="67"/>
      <c r="D918" s="67"/>
      <c r="E918" s="67"/>
      <c r="F918" s="67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</row>
    <row r="919" spans="1:33" ht="15.75" customHeight="1">
      <c r="A919" s="67"/>
      <c r="B919" s="67"/>
      <c r="C919" s="67"/>
      <c r="D919" s="67"/>
      <c r="E919" s="67"/>
      <c r="F919" s="67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</row>
    <row r="920" spans="1:33" ht="15.75" customHeight="1">
      <c r="A920" s="67"/>
      <c r="B920" s="67"/>
      <c r="C920" s="67"/>
      <c r="D920" s="67"/>
      <c r="E920" s="67"/>
      <c r="F920" s="67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</row>
    <row r="921" spans="1:33" ht="15.75" customHeight="1">
      <c r="A921" s="67"/>
      <c r="B921" s="67"/>
      <c r="C921" s="67"/>
      <c r="D921" s="67"/>
      <c r="E921" s="67"/>
      <c r="F921" s="67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</row>
    <row r="922" spans="1:33" ht="15.75" customHeight="1">
      <c r="A922" s="67"/>
      <c r="B922" s="67"/>
      <c r="C922" s="67"/>
      <c r="D922" s="67"/>
      <c r="E922" s="67"/>
      <c r="F922" s="67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</row>
    <row r="923" spans="1:33" ht="15.75" customHeight="1">
      <c r="A923" s="67"/>
      <c r="B923" s="67"/>
      <c r="C923" s="67"/>
      <c r="D923" s="67"/>
      <c r="E923" s="67"/>
      <c r="F923" s="67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</row>
    <row r="924" spans="1:33" ht="15.75" customHeight="1">
      <c r="A924" s="67"/>
      <c r="B924" s="67"/>
      <c r="C924" s="67"/>
      <c r="D924" s="67"/>
      <c r="E924" s="67"/>
      <c r="F924" s="67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</row>
    <row r="925" spans="1:33" ht="15.75" customHeight="1">
      <c r="A925" s="67"/>
      <c r="B925" s="67"/>
      <c r="C925" s="67"/>
      <c r="D925" s="67"/>
      <c r="E925" s="67"/>
      <c r="F925" s="67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</row>
    <row r="926" spans="1:33" ht="15.75" customHeight="1">
      <c r="A926" s="67"/>
      <c r="B926" s="67"/>
      <c r="C926" s="67"/>
      <c r="D926" s="67"/>
      <c r="E926" s="67"/>
      <c r="F926" s="67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</row>
    <row r="927" spans="1:33" ht="15.75" customHeight="1">
      <c r="A927" s="67"/>
      <c r="B927" s="67"/>
      <c r="C927" s="67"/>
      <c r="D927" s="67"/>
      <c r="E927" s="67"/>
      <c r="F927" s="67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</row>
    <row r="928" spans="1:33" ht="15.75" customHeight="1">
      <c r="A928" s="67"/>
      <c r="B928" s="67"/>
      <c r="C928" s="67"/>
      <c r="D928" s="67"/>
      <c r="E928" s="67"/>
      <c r="F928" s="67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</row>
    <row r="929" spans="1:33" ht="15.75" customHeight="1">
      <c r="A929" s="67"/>
      <c r="B929" s="67"/>
      <c r="C929" s="67"/>
      <c r="D929" s="67"/>
      <c r="E929" s="67"/>
      <c r="F929" s="67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</row>
    <row r="930" spans="1:33" ht="15.75" customHeight="1">
      <c r="A930" s="67"/>
      <c r="B930" s="67"/>
      <c r="C930" s="67"/>
      <c r="D930" s="67"/>
      <c r="E930" s="67"/>
      <c r="F930" s="67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</row>
    <row r="931" spans="1:33" ht="15.75" customHeight="1">
      <c r="A931" s="67"/>
      <c r="B931" s="67"/>
      <c r="C931" s="67"/>
      <c r="D931" s="67"/>
      <c r="E931" s="67"/>
      <c r="F931" s="67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</row>
    <row r="932" spans="1:33" ht="15.75" customHeight="1">
      <c r="A932" s="67"/>
      <c r="B932" s="67"/>
      <c r="C932" s="67"/>
      <c r="D932" s="67"/>
      <c r="E932" s="67"/>
      <c r="F932" s="67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</row>
    <row r="933" spans="1:33" ht="15.75" customHeight="1">
      <c r="A933" s="67"/>
      <c r="B933" s="67"/>
      <c r="C933" s="67"/>
      <c r="D933" s="67"/>
      <c r="E933" s="67"/>
      <c r="F933" s="67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</row>
    <row r="934" spans="1:33" ht="15.75" customHeight="1">
      <c r="A934" s="67"/>
      <c r="B934" s="67"/>
      <c r="C934" s="67"/>
      <c r="D934" s="67"/>
      <c r="E934" s="67"/>
      <c r="F934" s="67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</row>
    <row r="935" spans="1:33" ht="15.75" customHeight="1">
      <c r="A935" s="67"/>
      <c r="B935" s="67"/>
      <c r="C935" s="67"/>
      <c r="D935" s="67"/>
      <c r="E935" s="67"/>
      <c r="F935" s="67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</row>
    <row r="936" spans="1:33" ht="15.75" customHeight="1">
      <c r="A936" s="67"/>
      <c r="B936" s="67"/>
      <c r="C936" s="67"/>
      <c r="D936" s="67"/>
      <c r="E936" s="67"/>
      <c r="F936" s="67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</row>
    <row r="937" spans="1:33" ht="15.75" customHeight="1">
      <c r="A937" s="67"/>
      <c r="B937" s="67"/>
      <c r="C937" s="67"/>
      <c r="D937" s="67"/>
      <c r="E937" s="67"/>
      <c r="F937" s="67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</row>
    <row r="938" spans="1:33" ht="15.75" customHeight="1">
      <c r="A938" s="67"/>
      <c r="B938" s="67"/>
      <c r="C938" s="67"/>
      <c r="D938" s="67"/>
      <c r="E938" s="67"/>
      <c r="F938" s="67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</row>
    <row r="939" spans="1:33" ht="15.75" customHeight="1">
      <c r="A939" s="67"/>
      <c r="B939" s="67"/>
      <c r="C939" s="67"/>
      <c r="D939" s="67"/>
      <c r="E939" s="67"/>
      <c r="F939" s="67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</row>
    <row r="940" spans="1:33" ht="15.75" customHeight="1">
      <c r="A940" s="67"/>
      <c r="B940" s="67"/>
      <c r="C940" s="67"/>
      <c r="D940" s="67"/>
      <c r="E940" s="67"/>
      <c r="F940" s="67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</row>
    <row r="941" spans="1:33" ht="15.75" customHeight="1">
      <c r="A941" s="67"/>
      <c r="B941" s="67"/>
      <c r="C941" s="67"/>
      <c r="D941" s="67"/>
      <c r="E941" s="67"/>
      <c r="F941" s="67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</row>
    <row r="942" spans="1:33" ht="15.75" customHeight="1">
      <c r="A942" s="67"/>
      <c r="B942" s="67"/>
      <c r="C942" s="67"/>
      <c r="D942" s="67"/>
      <c r="E942" s="67"/>
      <c r="F942" s="67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</row>
    <row r="943" spans="1:33" ht="15.75" customHeight="1">
      <c r="A943" s="67"/>
      <c r="B943" s="67"/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</row>
    <row r="944" spans="1:33" ht="15.75" customHeight="1">
      <c r="A944" s="67"/>
      <c r="B944" s="67"/>
      <c r="C944" s="67"/>
      <c r="D944" s="67"/>
      <c r="E944" s="67"/>
      <c r="F944" s="67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</row>
    <row r="945" spans="1:33" ht="15.75" customHeight="1">
      <c r="A945" s="67"/>
      <c r="B945" s="67"/>
      <c r="C945" s="67"/>
      <c r="D945" s="67"/>
      <c r="E945" s="67"/>
      <c r="F945" s="67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</row>
    <row r="946" spans="1:33" ht="15.75" customHeight="1">
      <c r="A946" s="67"/>
      <c r="B946" s="67"/>
      <c r="C946" s="67"/>
      <c r="D946" s="67"/>
      <c r="E946" s="67"/>
      <c r="F946" s="67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</row>
    <row r="947" spans="1:33" ht="15.75" customHeight="1">
      <c r="A947" s="67"/>
      <c r="B947" s="67"/>
      <c r="C947" s="67"/>
      <c r="D947" s="67"/>
      <c r="E947" s="67"/>
      <c r="F947" s="67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</row>
    <row r="948" spans="1:33" ht="15.75" customHeight="1">
      <c r="A948" s="67"/>
      <c r="B948" s="67"/>
      <c r="C948" s="67"/>
      <c r="D948" s="67"/>
      <c r="E948" s="67"/>
      <c r="F948" s="67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</row>
    <row r="949" spans="1:33" ht="15.75" customHeight="1">
      <c r="A949" s="67"/>
      <c r="B949" s="67"/>
      <c r="C949" s="67"/>
      <c r="D949" s="67"/>
      <c r="E949" s="67"/>
      <c r="F949" s="67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</row>
    <row r="950" spans="1:33" ht="15.75" customHeight="1">
      <c r="A950" s="67"/>
      <c r="B950" s="67"/>
      <c r="C950" s="67"/>
      <c r="D950" s="67"/>
      <c r="E950" s="67"/>
      <c r="F950" s="67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</row>
    <row r="951" spans="1:33" ht="15.75" customHeight="1">
      <c r="A951" s="67"/>
      <c r="B951" s="67"/>
      <c r="C951" s="67"/>
      <c r="D951" s="67"/>
      <c r="E951" s="67"/>
      <c r="F951" s="67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</row>
    <row r="952" spans="1:33" ht="15.75" customHeight="1">
      <c r="A952" s="67"/>
      <c r="B952" s="67"/>
      <c r="C952" s="67"/>
      <c r="D952" s="67"/>
      <c r="E952" s="67"/>
      <c r="F952" s="67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</row>
    <row r="953" spans="1:33" ht="15.75" customHeight="1">
      <c r="A953" s="67"/>
      <c r="B953" s="67"/>
      <c r="C953" s="67"/>
      <c r="D953" s="67"/>
      <c r="E953" s="67"/>
      <c r="F953" s="67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</row>
    <row r="954" spans="1:33" ht="15.75" customHeight="1">
      <c r="A954" s="67"/>
      <c r="B954" s="67"/>
      <c r="C954" s="67"/>
      <c r="D954" s="67"/>
      <c r="E954" s="67"/>
      <c r="F954" s="67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</row>
    <row r="955" spans="1:33">
      <c r="E955" s="67"/>
      <c r="F955" s="67"/>
    </row>
  </sheetData>
  <mergeCells count="17">
    <mergeCell ref="B29:F29"/>
    <mergeCell ref="A41:A47"/>
    <mergeCell ref="B42:C42"/>
    <mergeCell ref="B43:G46"/>
    <mergeCell ref="B57:D57"/>
    <mergeCell ref="B2:G3"/>
    <mergeCell ref="B4:G5"/>
    <mergeCell ref="B7:G7"/>
    <mergeCell ref="B8:D8"/>
    <mergeCell ref="E8:G8"/>
    <mergeCell ref="B75:G75"/>
    <mergeCell ref="B47:G47"/>
    <mergeCell ref="B69:D69"/>
    <mergeCell ref="B70:G74"/>
    <mergeCell ref="B38:F40"/>
    <mergeCell ref="B63:G63"/>
    <mergeCell ref="B58:G62"/>
  </mergeCells>
  <conditionalFormatting sqref="E15:E17">
    <cfRule type="cellIs" dxfId="14" priority="1" stopIfTrue="1" operator="equal">
      <formula>"NÃO REALIZADO"</formula>
    </cfRule>
    <cfRule type="cellIs" dxfId="13" priority="2" stopIfTrue="1" operator="equal">
      <formula>"EM ELABORAÇÃO"</formula>
    </cfRule>
    <cfRule type="expression" dxfId="12" priority="3" stopIfTrue="1">
      <formula>NOT(ISERROR(SEARCH("REALIZADO",E15)))</formula>
    </cfRule>
  </conditionalFormatting>
  <dataValidations count="2">
    <dataValidation type="list" allowBlank="1" showErrorMessage="1" sqref="E15:E17" xr:uid="{00000000-0002-0000-0600-000000000000}">
      <formula1>$R$11:$R$13</formula1>
      <formula2>0</formula2>
    </dataValidation>
    <dataValidation type="list" allowBlank="1" showInputMessage="1" showErrorMessage="1" prompt=" - " sqref="E8:G8" xr:uid="{00000000-0002-0000-0600-000001000000}">
      <formula1>$U$8:$U$27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U169"/>
  <sheetViews>
    <sheetView topLeftCell="A47" zoomScale="70" zoomScaleNormal="70" workbookViewId="0">
      <selection activeCell="E26" sqref="E16:E26"/>
    </sheetView>
  </sheetViews>
  <sheetFormatPr defaultColWidth="8.81640625" defaultRowHeight="14.5"/>
  <cols>
    <col min="1" max="1" width="9" style="29" customWidth="1"/>
    <col min="2" max="2" width="40.7265625" style="31" customWidth="1"/>
    <col min="3" max="3" width="31" style="60" customWidth="1"/>
    <col min="4" max="4" width="32.7265625" style="31" customWidth="1"/>
    <col min="5" max="5" width="18.453125" style="31" customWidth="1"/>
    <col min="6" max="6" width="21.26953125" style="60" customWidth="1"/>
    <col min="7" max="7" width="27.7265625" style="31" customWidth="1"/>
    <col min="8" max="8" width="27" style="30" customWidth="1"/>
    <col min="9" max="9" width="20.7265625" style="30" customWidth="1"/>
    <col min="10" max="10" width="20.81640625" style="30" customWidth="1"/>
    <col min="11" max="16" width="28" style="30" customWidth="1"/>
    <col min="17" max="17" width="22.453125" style="29" customWidth="1"/>
    <col min="18" max="18" width="26.453125" style="30" customWidth="1"/>
    <col min="19" max="21" width="8.7265625" style="29" customWidth="1"/>
    <col min="22" max="22" width="20.54296875" style="29" customWidth="1"/>
    <col min="23" max="23" width="40.26953125" style="29" bestFit="1" customWidth="1"/>
    <col min="24" max="24" width="27.453125" style="29" customWidth="1"/>
    <col min="25" max="47" width="8.81640625" style="29" customWidth="1"/>
    <col min="48" max="16384" width="8.81640625" style="31"/>
  </cols>
  <sheetData>
    <row r="2" spans="1:47" ht="15" customHeight="1" thickBot="1">
      <c r="B2" s="375" t="s">
        <v>154</v>
      </c>
      <c r="C2" s="376"/>
      <c r="D2" s="376"/>
      <c r="E2" s="376"/>
      <c r="F2" s="376"/>
      <c r="G2" s="376"/>
      <c r="H2" s="376"/>
      <c r="I2" s="376"/>
      <c r="J2" s="376"/>
      <c r="K2" s="376"/>
      <c r="L2" s="377"/>
      <c r="M2" s="377"/>
      <c r="N2" s="377"/>
      <c r="O2" s="377"/>
      <c r="P2" s="377"/>
      <c r="Q2" s="378"/>
    </row>
    <row r="3" spans="1:47" ht="34.5" customHeight="1">
      <c r="B3" s="379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81"/>
      <c r="N3" s="381"/>
      <c r="O3" s="381"/>
      <c r="P3" s="381"/>
      <c r="Q3" s="382"/>
    </row>
    <row r="4" spans="1:47" ht="39.75" customHeight="1">
      <c r="B4" s="383" t="s">
        <v>155</v>
      </c>
      <c r="C4" s="384"/>
      <c r="D4" s="384"/>
      <c r="E4" s="384"/>
      <c r="F4" s="384"/>
      <c r="G4" s="384"/>
      <c r="H4" s="384"/>
      <c r="I4" s="384"/>
      <c r="J4" s="384"/>
      <c r="K4" s="384"/>
      <c r="L4" s="385"/>
      <c r="M4" s="385"/>
      <c r="N4" s="385"/>
      <c r="O4" s="385"/>
      <c r="P4" s="385"/>
      <c r="Q4" s="386"/>
    </row>
    <row r="5" spans="1:47" ht="39.75" customHeight="1">
      <c r="B5" s="387" t="s">
        <v>156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47" ht="39.75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47" ht="39.75" customHeight="1">
      <c r="B7" s="113"/>
      <c r="C7" s="397" t="s">
        <v>157</v>
      </c>
      <c r="D7" s="398"/>
      <c r="E7" s="398"/>
      <c r="F7" s="398"/>
      <c r="G7" s="399"/>
      <c r="I7" s="113"/>
      <c r="J7" s="113"/>
      <c r="K7" s="113"/>
      <c r="L7" s="113"/>
      <c r="M7" s="113"/>
      <c r="N7" s="113"/>
      <c r="O7" s="113"/>
      <c r="P7" s="113"/>
      <c r="Q7" s="113"/>
    </row>
    <row r="8" spans="1:47" ht="11.25" customHeight="1">
      <c r="B8" s="113"/>
      <c r="C8" s="400"/>
      <c r="D8" s="401"/>
      <c r="E8" s="401"/>
      <c r="F8" s="401"/>
      <c r="G8" s="402"/>
      <c r="I8" s="113"/>
      <c r="J8" s="113"/>
      <c r="K8" s="113"/>
      <c r="L8" s="113"/>
      <c r="M8" s="113"/>
      <c r="N8" s="113"/>
      <c r="O8" s="113"/>
      <c r="P8" s="113"/>
      <c r="Q8" s="113"/>
    </row>
    <row r="9" spans="1:47" ht="76.5" customHeight="1">
      <c r="B9" s="113"/>
      <c r="C9" s="389" t="s">
        <v>158</v>
      </c>
      <c r="D9" s="125" t="s">
        <v>159</v>
      </c>
      <c r="E9" s="125" t="s">
        <v>160</v>
      </c>
      <c r="F9" s="125" t="s">
        <v>161</v>
      </c>
      <c r="G9" s="125" t="s">
        <v>162</v>
      </c>
      <c r="I9" s="113"/>
      <c r="J9" s="113"/>
      <c r="K9" s="113"/>
      <c r="L9" s="113"/>
      <c r="M9" s="113"/>
      <c r="N9" s="113"/>
      <c r="O9" s="113"/>
      <c r="P9" s="113"/>
      <c r="Q9" s="113"/>
    </row>
    <row r="10" spans="1:47" ht="52.5" customHeight="1">
      <c r="B10" s="113"/>
      <c r="C10" s="389"/>
      <c r="D10" s="126">
        <v>1.2</v>
      </c>
      <c r="E10" s="126" t="s">
        <v>163</v>
      </c>
      <c r="F10" s="126" t="s">
        <v>164</v>
      </c>
      <c r="G10" s="126" t="s">
        <v>165</v>
      </c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47" ht="39.75" customHeight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47" s="29" customFormat="1" ht="28.5" customHeight="1" thickBot="1">
      <c r="A12" s="32"/>
      <c r="B12" s="33"/>
      <c r="C12" s="34"/>
      <c r="D12" s="33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>
        <v>1</v>
      </c>
      <c r="S12" s="29" t="s">
        <v>166</v>
      </c>
      <c r="U12" s="29" t="s">
        <v>167</v>
      </c>
      <c r="W12" s="29" t="s">
        <v>168</v>
      </c>
      <c r="X12" s="29" t="s">
        <v>60</v>
      </c>
    </row>
    <row r="13" spans="1:47" s="37" customFormat="1" ht="15.75" customHeight="1">
      <c r="A13" s="32"/>
      <c r="B13" s="388" t="s">
        <v>169</v>
      </c>
      <c r="C13" s="390" t="s">
        <v>170</v>
      </c>
      <c r="D13" s="391"/>
      <c r="E13" s="392"/>
      <c r="F13" s="390" t="s">
        <v>171</v>
      </c>
      <c r="G13" s="391"/>
      <c r="H13" s="391"/>
      <c r="I13" s="392"/>
      <c r="J13" s="390" t="s">
        <v>172</v>
      </c>
      <c r="K13" s="391"/>
      <c r="L13" s="392"/>
      <c r="M13" s="114"/>
      <c r="N13" s="114"/>
      <c r="O13" s="114"/>
      <c r="P13" s="114"/>
      <c r="Q13" s="114"/>
      <c r="R13" s="35">
        <v>2</v>
      </c>
      <c r="S13" s="36" t="s">
        <v>173</v>
      </c>
      <c r="T13" s="36"/>
      <c r="U13" s="36" t="s">
        <v>174</v>
      </c>
      <c r="V13" s="36"/>
      <c r="W13" s="36" t="s">
        <v>175</v>
      </c>
      <c r="X13" s="36" t="s">
        <v>67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38.15" customHeight="1">
      <c r="A14" s="32"/>
      <c r="B14" s="388"/>
      <c r="C14" s="393"/>
      <c r="D14" s="394"/>
      <c r="E14" s="395"/>
      <c r="F14" s="393"/>
      <c r="G14" s="394"/>
      <c r="H14" s="394"/>
      <c r="I14" s="395"/>
      <c r="J14" s="393"/>
      <c r="K14" s="394"/>
      <c r="L14" s="395"/>
      <c r="M14" s="114"/>
      <c r="N14" s="114"/>
      <c r="O14" s="114"/>
      <c r="P14" s="114"/>
      <c r="Q14" s="114"/>
      <c r="R14" s="35">
        <v>3</v>
      </c>
      <c r="S14" s="36"/>
      <c r="T14" s="36"/>
      <c r="U14" s="36" t="s">
        <v>176</v>
      </c>
      <c r="V14" s="36"/>
      <c r="W14" s="36" t="s">
        <v>177</v>
      </c>
      <c r="X14" s="36" t="s">
        <v>65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43" customFormat="1" ht="56" thickBot="1">
      <c r="A15" s="32"/>
      <c r="B15" s="388"/>
      <c r="C15" s="120" t="s">
        <v>178</v>
      </c>
      <c r="D15" s="38" t="s">
        <v>179</v>
      </c>
      <c r="E15" s="121" t="s">
        <v>180</v>
      </c>
      <c r="F15" s="122" t="s">
        <v>181</v>
      </c>
      <c r="G15" s="40" t="s">
        <v>182</v>
      </c>
      <c r="H15" s="40" t="s">
        <v>183</v>
      </c>
      <c r="I15" s="123" t="s">
        <v>184</v>
      </c>
      <c r="J15" s="120" t="s">
        <v>185</v>
      </c>
      <c r="K15" s="39" t="s">
        <v>186</v>
      </c>
      <c r="L15" s="124" t="s">
        <v>187</v>
      </c>
      <c r="R15" s="41">
        <v>4</v>
      </c>
      <c r="S15" s="42"/>
      <c r="T15" s="42"/>
      <c r="U15" s="42" t="s">
        <v>188</v>
      </c>
      <c r="V15" s="42"/>
      <c r="W15" s="42" t="s">
        <v>189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7" s="45" customFormat="1" ht="101.25" customHeight="1" thickBot="1">
      <c r="A16" s="32"/>
      <c r="B16" s="147" t="s">
        <v>398</v>
      </c>
      <c r="C16" s="148" t="s">
        <v>425</v>
      </c>
      <c r="D16" s="149" t="s">
        <v>426</v>
      </c>
      <c r="E16" s="148" t="s">
        <v>174</v>
      </c>
      <c r="F16" s="148">
        <v>2</v>
      </c>
      <c r="G16" s="148">
        <v>2</v>
      </c>
      <c r="H16" s="148">
        <f>F16*G16</f>
        <v>4</v>
      </c>
      <c r="I16" s="148" t="str">
        <f>IF(H16&lt;3,"Baixo",IF(AND(H16&lt;7,H16&gt;=3),"Médio",IF(AND(H16&lt;13,H16&gt;=8),"Alto","Extremo")))</f>
        <v>Médio</v>
      </c>
      <c r="J16" s="148" t="s">
        <v>240</v>
      </c>
      <c r="K16" s="148" t="s">
        <v>427</v>
      </c>
      <c r="L16" s="150" t="s">
        <v>60</v>
      </c>
      <c r="M16" s="152" t="s">
        <v>428</v>
      </c>
      <c r="R16" s="44">
        <v>5</v>
      </c>
    </row>
    <row r="17" spans="1:47" s="45" customFormat="1" ht="109.5" customHeight="1" thickBot="1">
      <c r="A17" s="32"/>
      <c r="B17" s="153" t="s">
        <v>429</v>
      </c>
      <c r="C17" s="154" t="s">
        <v>430</v>
      </c>
      <c r="D17" s="155" t="s">
        <v>431</v>
      </c>
      <c r="E17" s="154" t="s">
        <v>174</v>
      </c>
      <c r="F17" s="154">
        <v>2</v>
      </c>
      <c r="G17" s="154">
        <v>3</v>
      </c>
      <c r="H17" s="148">
        <f t="shared" ref="H17:H26" si="0">F17*G17</f>
        <v>6</v>
      </c>
      <c r="I17" s="148" t="str">
        <f t="shared" ref="I17:I26" si="1">IF(H17&lt;3,"Baixo",IF(AND(H17&lt;7,H17&gt;=3),"Médio",IF(AND(H17&lt;13,H17&gt;=8),"Alto","Extremo")))</f>
        <v>Médio</v>
      </c>
      <c r="J17" s="154" t="s">
        <v>168</v>
      </c>
      <c r="K17" s="154" t="s">
        <v>432</v>
      </c>
      <c r="L17" s="159" t="s">
        <v>60</v>
      </c>
      <c r="M17" s="158" t="s">
        <v>433</v>
      </c>
    </row>
    <row r="18" spans="1:47" s="45" customFormat="1" ht="109.5" customHeight="1" thickBot="1">
      <c r="A18" s="32"/>
      <c r="B18" s="153" t="s">
        <v>429</v>
      </c>
      <c r="C18" s="154" t="s">
        <v>434</v>
      </c>
      <c r="D18" s="155" t="s">
        <v>435</v>
      </c>
      <c r="E18" s="154" t="s">
        <v>174</v>
      </c>
      <c r="F18" s="154">
        <v>2</v>
      </c>
      <c r="G18" s="154">
        <v>3</v>
      </c>
      <c r="H18" s="148">
        <f t="shared" si="0"/>
        <v>6</v>
      </c>
      <c r="I18" s="148" t="str">
        <f t="shared" si="1"/>
        <v>Médio</v>
      </c>
      <c r="J18" s="154" t="s">
        <v>240</v>
      </c>
      <c r="K18" s="154" t="s">
        <v>204</v>
      </c>
      <c r="L18" s="159" t="s">
        <v>60</v>
      </c>
      <c r="M18" s="158" t="s">
        <v>433</v>
      </c>
    </row>
    <row r="19" spans="1:47" s="45" customFormat="1" ht="109.5" customHeight="1" thickBot="1">
      <c r="A19" s="32"/>
      <c r="B19" s="153" t="s">
        <v>407</v>
      </c>
      <c r="C19" s="154" t="s">
        <v>436</v>
      </c>
      <c r="D19" s="155" t="s">
        <v>437</v>
      </c>
      <c r="E19" s="154" t="s">
        <v>174</v>
      </c>
      <c r="F19" s="154">
        <v>1</v>
      </c>
      <c r="G19" s="154">
        <v>2</v>
      </c>
      <c r="H19" s="148">
        <f t="shared" si="0"/>
        <v>2</v>
      </c>
      <c r="I19" s="148" t="str">
        <f t="shared" si="1"/>
        <v>Baixo</v>
      </c>
      <c r="J19" s="154" t="s">
        <v>240</v>
      </c>
      <c r="K19" s="154"/>
      <c r="L19" s="159" t="s">
        <v>60</v>
      </c>
      <c r="M19" s="158" t="s">
        <v>438</v>
      </c>
    </row>
    <row r="20" spans="1:47" s="45" customFormat="1" ht="109.5" customHeight="1" thickBot="1">
      <c r="A20" s="32"/>
      <c r="B20" s="153" t="s">
        <v>412</v>
      </c>
      <c r="C20" s="154" t="s">
        <v>439</v>
      </c>
      <c r="D20" s="155" t="s">
        <v>440</v>
      </c>
      <c r="E20" s="154" t="s">
        <v>174</v>
      </c>
      <c r="F20" s="154">
        <v>1</v>
      </c>
      <c r="G20" s="154">
        <v>1</v>
      </c>
      <c r="H20" s="148">
        <f t="shared" si="0"/>
        <v>1</v>
      </c>
      <c r="I20" s="148" t="str">
        <f t="shared" si="1"/>
        <v>Baixo</v>
      </c>
      <c r="J20" s="154" t="s">
        <v>240</v>
      </c>
      <c r="K20" s="154" t="s">
        <v>441</v>
      </c>
      <c r="L20" s="159" t="s">
        <v>60</v>
      </c>
      <c r="M20" s="158"/>
    </row>
    <row r="21" spans="1:47" s="45" customFormat="1" ht="109.5" customHeight="1" thickBot="1">
      <c r="A21" s="32"/>
      <c r="B21" s="153" t="s">
        <v>405</v>
      </c>
      <c r="C21" s="154" t="s">
        <v>442</v>
      </c>
      <c r="D21" s="155" t="s">
        <v>443</v>
      </c>
      <c r="E21" s="154" t="s">
        <v>174</v>
      </c>
      <c r="F21" s="154">
        <v>1</v>
      </c>
      <c r="G21" s="154">
        <v>5</v>
      </c>
      <c r="H21" s="148">
        <f t="shared" si="0"/>
        <v>5</v>
      </c>
      <c r="I21" s="148" t="str">
        <f t="shared" si="1"/>
        <v>Médio</v>
      </c>
      <c r="J21" s="154" t="s">
        <v>240</v>
      </c>
      <c r="K21" s="154" t="s">
        <v>444</v>
      </c>
      <c r="L21" s="159" t="s">
        <v>60</v>
      </c>
      <c r="M21" s="158" t="s">
        <v>445</v>
      </c>
    </row>
    <row r="22" spans="1:47" s="45" customFormat="1" ht="109.5" customHeight="1" thickBot="1">
      <c r="A22" s="32"/>
      <c r="B22" s="153" t="s">
        <v>407</v>
      </c>
      <c r="C22" s="154" t="s">
        <v>446</v>
      </c>
      <c r="D22" s="155" t="s">
        <v>447</v>
      </c>
      <c r="E22" s="154" t="s">
        <v>174</v>
      </c>
      <c r="F22" s="154">
        <v>3</v>
      </c>
      <c r="G22" s="154">
        <v>2</v>
      </c>
      <c r="H22" s="148">
        <f t="shared" si="0"/>
        <v>6</v>
      </c>
      <c r="I22" s="148" t="str">
        <f t="shared" si="1"/>
        <v>Médio</v>
      </c>
      <c r="J22" s="154" t="s">
        <v>240</v>
      </c>
      <c r="K22" s="154"/>
      <c r="L22" s="159" t="s">
        <v>60</v>
      </c>
      <c r="M22" s="158"/>
    </row>
    <row r="23" spans="1:47" s="45" customFormat="1" ht="109.5" customHeight="1" thickBot="1">
      <c r="A23" s="32"/>
      <c r="B23" s="153" t="s">
        <v>414</v>
      </c>
      <c r="C23" s="154" t="s">
        <v>448</v>
      </c>
      <c r="D23" s="155" t="s">
        <v>449</v>
      </c>
      <c r="E23" s="154" t="s">
        <v>174</v>
      </c>
      <c r="F23" s="154">
        <v>1</v>
      </c>
      <c r="G23" s="154">
        <v>5</v>
      </c>
      <c r="H23" s="148">
        <f t="shared" si="0"/>
        <v>5</v>
      </c>
      <c r="I23" s="148" t="str">
        <f t="shared" si="1"/>
        <v>Médio</v>
      </c>
      <c r="J23" s="154" t="s">
        <v>168</v>
      </c>
      <c r="K23" s="154" t="s">
        <v>450</v>
      </c>
      <c r="L23" s="159" t="s">
        <v>60</v>
      </c>
      <c r="M23" s="158"/>
    </row>
    <row r="24" spans="1:47" s="45" customFormat="1" ht="109.5" customHeight="1" thickBot="1">
      <c r="A24" s="32"/>
      <c r="B24" s="153" t="s">
        <v>416</v>
      </c>
      <c r="C24" s="154" t="s">
        <v>451</v>
      </c>
      <c r="D24" s="154" t="s">
        <v>452</v>
      </c>
      <c r="E24" s="154" t="s">
        <v>174</v>
      </c>
      <c r="F24" s="154">
        <v>2</v>
      </c>
      <c r="G24" s="154">
        <v>3</v>
      </c>
      <c r="H24" s="148">
        <f t="shared" si="0"/>
        <v>6</v>
      </c>
      <c r="I24" s="148" t="str">
        <f t="shared" si="1"/>
        <v>Médio</v>
      </c>
      <c r="J24" s="154" t="s">
        <v>240</v>
      </c>
      <c r="K24" s="154"/>
      <c r="L24" s="159" t="s">
        <v>60</v>
      </c>
      <c r="M24" s="158"/>
    </row>
    <row r="25" spans="1:47" s="45" customFormat="1" ht="109.5" customHeight="1" thickBot="1">
      <c r="A25" s="32"/>
      <c r="B25" s="153" t="s">
        <v>416</v>
      </c>
      <c r="C25" s="154" t="s">
        <v>453</v>
      </c>
      <c r="D25" s="154" t="s">
        <v>454</v>
      </c>
      <c r="E25" s="154" t="s">
        <v>174</v>
      </c>
      <c r="F25" s="154">
        <v>1</v>
      </c>
      <c r="G25" s="154">
        <v>5</v>
      </c>
      <c r="H25" s="148">
        <f t="shared" si="0"/>
        <v>5</v>
      </c>
      <c r="I25" s="148" t="str">
        <f t="shared" si="1"/>
        <v>Médio</v>
      </c>
      <c r="J25" s="154" t="s">
        <v>168</v>
      </c>
      <c r="K25" s="154" t="s">
        <v>455</v>
      </c>
      <c r="L25" s="159" t="s">
        <v>60</v>
      </c>
      <c r="M25" s="158"/>
    </row>
    <row r="26" spans="1:47" s="45" customFormat="1" ht="109.5" customHeight="1" thickBot="1">
      <c r="A26" s="32"/>
      <c r="B26" s="153" t="s">
        <v>417</v>
      </c>
      <c r="C26" s="154" t="s">
        <v>456</v>
      </c>
      <c r="D26" s="155" t="s">
        <v>457</v>
      </c>
      <c r="E26" s="154" t="s">
        <v>174</v>
      </c>
      <c r="F26" s="154">
        <v>1</v>
      </c>
      <c r="G26" s="154">
        <v>1</v>
      </c>
      <c r="H26" s="148">
        <f t="shared" si="0"/>
        <v>1</v>
      </c>
      <c r="I26" s="148" t="str">
        <f t="shared" si="1"/>
        <v>Baixo</v>
      </c>
      <c r="J26" s="154" t="s">
        <v>240</v>
      </c>
      <c r="K26" s="154" t="s">
        <v>458</v>
      </c>
      <c r="L26" s="159" t="s">
        <v>60</v>
      </c>
      <c r="M26" s="158"/>
    </row>
    <row r="27" spans="1:47" s="46" customFormat="1" ht="18.5">
      <c r="A27" s="32"/>
      <c r="B27" s="32"/>
      <c r="C27" s="47"/>
      <c r="D27" s="32"/>
      <c r="E27" s="32"/>
      <c r="F27" s="47"/>
      <c r="G27" s="32"/>
      <c r="H27" s="48"/>
      <c r="I27" s="48"/>
      <c r="J27" s="48"/>
      <c r="K27" s="48"/>
      <c r="L27" s="48"/>
      <c r="M27" s="48"/>
      <c r="N27" s="48"/>
      <c r="O27" s="48"/>
      <c r="P27" s="48"/>
      <c r="Q27" s="32"/>
      <c r="R27" s="4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1:47" s="46" customFormat="1" ht="31.15" customHeight="1">
      <c r="A28" s="32"/>
      <c r="B28" s="32"/>
      <c r="C28" s="47"/>
      <c r="D28" s="32"/>
      <c r="E28" s="32"/>
      <c r="F28" s="47"/>
      <c r="M28" s="30"/>
      <c r="N28" s="30"/>
      <c r="O28" s="30"/>
      <c r="P28" s="30"/>
      <c r="Q28" s="29"/>
      <c r="R28" s="4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s="46" customFormat="1" ht="31.15" customHeight="1">
      <c r="A29" s="32"/>
      <c r="B29" s="115" t="s">
        <v>295</v>
      </c>
      <c r="C29" s="396" t="s">
        <v>296</v>
      </c>
      <c r="D29" s="396"/>
      <c r="E29" s="396"/>
      <c r="F29" s="115" t="s">
        <v>297</v>
      </c>
      <c r="M29" s="30"/>
      <c r="N29" s="30"/>
      <c r="O29" s="30"/>
      <c r="P29" s="30"/>
      <c r="Q29" s="29"/>
      <c r="R29" s="4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s="46" customFormat="1" ht="34.5" customHeight="1">
      <c r="A30" s="32"/>
      <c r="B30" s="116" t="s">
        <v>298</v>
      </c>
      <c r="C30" s="373" t="s">
        <v>299</v>
      </c>
      <c r="D30" s="373"/>
      <c r="E30" s="373"/>
      <c r="F30" s="116">
        <v>1</v>
      </c>
      <c r="M30" s="30"/>
      <c r="N30" s="30"/>
      <c r="O30" s="30"/>
      <c r="P30" s="30"/>
      <c r="Q30" s="29"/>
      <c r="R30" s="4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</row>
    <row r="31" spans="1:47" s="46" customFormat="1" ht="40.5" customHeight="1">
      <c r="A31" s="32"/>
      <c r="B31" s="116" t="s">
        <v>300</v>
      </c>
      <c r="C31" s="373" t="s">
        <v>301</v>
      </c>
      <c r="D31" s="373"/>
      <c r="E31" s="373"/>
      <c r="F31" s="116">
        <v>2</v>
      </c>
      <c r="M31" s="30"/>
      <c r="N31" s="30"/>
      <c r="O31" s="30"/>
      <c r="P31" s="30"/>
      <c r="Q31" s="29"/>
      <c r="R31" s="4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47" ht="38.25" customHeight="1">
      <c r="B32" s="116" t="s">
        <v>302</v>
      </c>
      <c r="C32" s="373" t="s">
        <v>303</v>
      </c>
      <c r="D32" s="373"/>
      <c r="E32" s="373"/>
      <c r="F32" s="116">
        <v>3</v>
      </c>
      <c r="G32" s="29"/>
    </row>
    <row r="33" spans="2:7" ht="36" customHeight="1">
      <c r="B33" s="116" t="s">
        <v>304</v>
      </c>
      <c r="C33" s="373" t="s">
        <v>305</v>
      </c>
      <c r="D33" s="373"/>
      <c r="E33" s="373"/>
      <c r="F33" s="116">
        <v>4</v>
      </c>
      <c r="G33" s="29"/>
    </row>
    <row r="34" spans="2:7" ht="36" customHeight="1">
      <c r="B34" s="116" t="s">
        <v>306</v>
      </c>
      <c r="C34" s="373" t="s">
        <v>307</v>
      </c>
      <c r="D34" s="373"/>
      <c r="E34" s="373"/>
      <c r="F34" s="116">
        <v>5</v>
      </c>
      <c r="G34" s="29"/>
    </row>
    <row r="35" spans="2:7" ht="14.15" customHeight="1">
      <c r="B35" s="29"/>
      <c r="C35" s="49"/>
      <c r="D35" s="29"/>
      <c r="E35" s="29"/>
      <c r="F35" s="49"/>
      <c r="G35" s="29"/>
    </row>
    <row r="36" spans="2:7" ht="14.15" customHeight="1">
      <c r="B36" s="29"/>
      <c r="C36" s="49"/>
      <c r="D36" s="29"/>
      <c r="E36" s="29"/>
      <c r="F36" s="49"/>
      <c r="G36" s="29"/>
    </row>
    <row r="37" spans="2:7" ht="14.15" customHeight="1">
      <c r="B37" s="29"/>
      <c r="C37" s="49"/>
      <c r="D37" s="29"/>
      <c r="E37" s="29"/>
      <c r="F37" s="49"/>
      <c r="G37" s="29"/>
    </row>
    <row r="38" spans="2:7" ht="14.15" customHeight="1">
      <c r="B38" s="29"/>
      <c r="C38" s="49"/>
      <c r="D38" s="29"/>
      <c r="E38" s="29"/>
      <c r="F38" s="49"/>
      <c r="G38" s="29"/>
    </row>
    <row r="39" spans="2:7" ht="30.75" customHeight="1">
      <c r="B39" s="115" t="s">
        <v>308</v>
      </c>
      <c r="C39" s="396" t="s">
        <v>309</v>
      </c>
      <c r="D39" s="396"/>
      <c r="E39" s="396"/>
      <c r="F39" s="115" t="s">
        <v>297</v>
      </c>
      <c r="G39" s="29"/>
    </row>
    <row r="40" spans="2:7" ht="37.5" customHeight="1">
      <c r="B40" s="116" t="s">
        <v>310</v>
      </c>
      <c r="C40" s="373" t="s">
        <v>311</v>
      </c>
      <c r="D40" s="373"/>
      <c r="E40" s="373"/>
      <c r="F40" s="116">
        <v>1</v>
      </c>
      <c r="G40" s="29"/>
    </row>
    <row r="41" spans="2:7" ht="33.75" customHeight="1">
      <c r="B41" s="116" t="s">
        <v>312</v>
      </c>
      <c r="C41" s="373" t="s">
        <v>313</v>
      </c>
      <c r="D41" s="373"/>
      <c r="E41" s="373"/>
      <c r="F41" s="116">
        <v>2</v>
      </c>
      <c r="G41" s="29"/>
    </row>
    <row r="42" spans="2:7" ht="31.5" customHeight="1">
      <c r="B42" s="116" t="s">
        <v>314</v>
      </c>
      <c r="C42" s="373" t="s">
        <v>315</v>
      </c>
      <c r="D42" s="373"/>
      <c r="E42" s="373"/>
      <c r="F42" s="116">
        <v>3</v>
      </c>
      <c r="G42" s="29"/>
    </row>
    <row r="43" spans="2:7" ht="32.25" customHeight="1">
      <c r="B43" s="116" t="s">
        <v>316</v>
      </c>
      <c r="C43" s="373" t="s">
        <v>317</v>
      </c>
      <c r="D43" s="373"/>
      <c r="E43" s="373"/>
      <c r="F43" s="116">
        <v>4</v>
      </c>
      <c r="G43" s="29"/>
    </row>
    <row r="44" spans="2:7" ht="37.5" customHeight="1">
      <c r="B44" s="116" t="s">
        <v>318</v>
      </c>
      <c r="C44" s="373" t="s">
        <v>319</v>
      </c>
      <c r="D44" s="373"/>
      <c r="E44" s="373"/>
      <c r="F44" s="116">
        <v>5</v>
      </c>
      <c r="G44" s="29"/>
    </row>
    <row r="45" spans="2:7" ht="14.15" customHeight="1">
      <c r="B45" s="29"/>
      <c r="C45" s="49"/>
      <c r="D45" s="29"/>
      <c r="E45" s="29"/>
      <c r="F45" s="49"/>
      <c r="G45" s="29"/>
    </row>
    <row r="46" spans="2:7" ht="14.15" customHeight="1">
      <c r="B46" s="29"/>
      <c r="C46" s="49"/>
      <c r="D46" s="29"/>
      <c r="E46" s="29"/>
      <c r="F46" s="49"/>
      <c r="G46" s="29"/>
    </row>
    <row r="47" spans="2:7" ht="14.15" customHeight="1">
      <c r="B47" s="29"/>
      <c r="C47" s="49"/>
      <c r="D47" s="29"/>
      <c r="E47" s="29"/>
      <c r="F47" s="49"/>
      <c r="G47" s="29"/>
    </row>
    <row r="48" spans="2:7" ht="14.15" customHeight="1">
      <c r="B48" s="29"/>
      <c r="C48" s="49"/>
      <c r="D48" s="29"/>
      <c r="E48" s="29"/>
      <c r="F48" s="49"/>
      <c r="G48" s="29"/>
    </row>
    <row r="49" spans="1:44" ht="14.15" customHeight="1">
      <c r="B49" s="29"/>
      <c r="C49" s="49"/>
      <c r="D49" s="29"/>
      <c r="E49" s="29"/>
      <c r="F49" s="49"/>
      <c r="G49" s="29"/>
    </row>
    <row r="50" spans="1:44" ht="14.15" customHeight="1">
      <c r="B50" s="29"/>
      <c r="C50" s="49"/>
      <c r="D50" s="29"/>
      <c r="E50" s="29"/>
      <c r="F50" s="49"/>
      <c r="G50" s="29"/>
    </row>
    <row r="51" spans="1:44">
      <c r="B51" s="29"/>
      <c r="C51" s="49"/>
      <c r="D51" s="29"/>
      <c r="E51" s="29"/>
      <c r="F51" s="49"/>
      <c r="G51" s="29"/>
    </row>
    <row r="52" spans="1:44">
      <c r="B52" s="29"/>
      <c r="C52" s="49"/>
      <c r="D52" s="29"/>
      <c r="E52" s="29"/>
      <c r="F52" s="49"/>
      <c r="G52" s="29"/>
    </row>
    <row r="53" spans="1:44" ht="28.5" customHeight="1">
      <c r="B53" s="372" t="s">
        <v>320</v>
      </c>
      <c r="C53" s="372"/>
      <c r="D53" s="372"/>
      <c r="E53" s="372"/>
      <c r="F53" s="372"/>
      <c r="G53" s="372"/>
      <c r="H53" s="372"/>
      <c r="I53" s="50"/>
    </row>
    <row r="54" spans="1:44" ht="21" customHeight="1">
      <c r="B54" s="372"/>
      <c r="C54" s="372"/>
      <c r="D54" s="372"/>
      <c r="E54" s="372"/>
      <c r="F54" s="372"/>
      <c r="G54" s="372"/>
      <c r="H54" s="372"/>
      <c r="I54" s="50"/>
    </row>
    <row r="55" spans="1:44" ht="23.5" customHeight="1">
      <c r="B55" s="374" t="s">
        <v>321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51"/>
      <c r="O55" s="51"/>
    </row>
    <row r="56" spans="1:44" s="29" customFormat="1" ht="26.15" customHeight="1">
      <c r="C56" s="49"/>
      <c r="H56" s="49"/>
      <c r="J56" s="30"/>
      <c r="K56" s="30"/>
      <c r="L56" s="30"/>
      <c r="M56" s="30"/>
      <c r="N56" s="30"/>
      <c r="O56" s="30"/>
      <c r="P56" s="30"/>
    </row>
    <row r="57" spans="1:44" s="53" customFormat="1" ht="117.75" customHeight="1">
      <c r="A57" s="52"/>
      <c r="B57" s="127" t="s">
        <v>322</v>
      </c>
      <c r="C57" s="128" t="s">
        <v>323</v>
      </c>
      <c r="D57" s="128" t="s">
        <v>324</v>
      </c>
      <c r="E57" s="129" t="s">
        <v>325</v>
      </c>
      <c r="F57" s="130" t="s">
        <v>326</v>
      </c>
      <c r="G57" s="131" t="s">
        <v>327</v>
      </c>
      <c r="H57" s="132" t="s">
        <v>328</v>
      </c>
      <c r="M57" s="54"/>
      <c r="N57" s="54"/>
      <c r="O57" s="54"/>
      <c r="P57" s="51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</row>
    <row r="58" spans="1:44" s="53" customFormat="1" ht="45" customHeight="1">
      <c r="A58" s="52"/>
      <c r="B58" s="55">
        <f>COUNTA(B16:B26)</f>
        <v>11</v>
      </c>
      <c r="C58" s="56">
        <f>COUNTIF($L16:$L26,"REALIZADO")</f>
        <v>11</v>
      </c>
      <c r="D58" s="57">
        <f>C58/$B$58</f>
        <v>1</v>
      </c>
      <c r="E58" s="56">
        <f>COUNTIF($L16:$L26,"EM ELABORAÇÃO")</f>
        <v>0</v>
      </c>
      <c r="F58" s="58">
        <f>E58/$B$58</f>
        <v>0</v>
      </c>
      <c r="G58" s="56">
        <f>COUNTIF($L16:$L26,"NÃO REALIZADO")</f>
        <v>0</v>
      </c>
      <c r="H58" s="59">
        <f>G58/$B$58</f>
        <v>0</v>
      </c>
      <c r="M58" s="54"/>
      <c r="N58" s="54"/>
      <c r="O58" s="54"/>
      <c r="P58" s="30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</row>
    <row r="59" spans="1:44" ht="26">
      <c r="M59" s="54"/>
      <c r="N59" s="54"/>
      <c r="O59" s="54"/>
      <c r="P59" s="54"/>
    </row>
    <row r="60" spans="1:44">
      <c r="B60" s="29"/>
      <c r="C60" s="49"/>
      <c r="D60" s="29"/>
      <c r="E60" s="29"/>
      <c r="F60" s="49"/>
      <c r="G60" s="29"/>
    </row>
    <row r="61" spans="1:44">
      <c r="B61" s="29"/>
      <c r="C61" s="49"/>
      <c r="D61" s="29"/>
      <c r="E61" s="29"/>
      <c r="F61" s="49"/>
      <c r="G61" s="29"/>
    </row>
    <row r="62" spans="1:44">
      <c r="B62" s="29"/>
      <c r="C62" s="49"/>
      <c r="D62" s="29"/>
      <c r="E62" s="29"/>
      <c r="F62" s="49"/>
      <c r="G62" s="29"/>
    </row>
    <row r="63" spans="1:44">
      <c r="B63" s="29"/>
      <c r="C63" s="49"/>
      <c r="D63" s="29"/>
      <c r="E63" s="29"/>
      <c r="F63" s="49"/>
      <c r="G63" s="29"/>
    </row>
    <row r="64" spans="1:44">
      <c r="B64" s="29"/>
      <c r="C64" s="49"/>
      <c r="D64" s="29"/>
      <c r="E64" s="29"/>
      <c r="F64" s="49"/>
      <c r="G64" s="29"/>
    </row>
    <row r="65" spans="2:7">
      <c r="B65" s="29"/>
      <c r="C65" s="49"/>
      <c r="D65" s="29"/>
      <c r="E65" s="29"/>
      <c r="F65" s="49"/>
      <c r="G65" s="29"/>
    </row>
    <row r="66" spans="2:7">
      <c r="B66" s="29"/>
      <c r="C66" s="49"/>
      <c r="D66" s="29"/>
      <c r="E66" s="29"/>
      <c r="F66" s="49"/>
      <c r="G66" s="29"/>
    </row>
    <row r="67" spans="2:7">
      <c r="B67" s="29"/>
      <c r="C67" s="49"/>
      <c r="D67" s="29"/>
      <c r="E67" s="29"/>
      <c r="F67" s="49"/>
      <c r="G67" s="29"/>
    </row>
    <row r="68" spans="2:7">
      <c r="B68" s="29"/>
      <c r="C68" s="49"/>
      <c r="D68" s="29"/>
      <c r="E68" s="29"/>
      <c r="F68" s="49"/>
      <c r="G68" s="29"/>
    </row>
    <row r="69" spans="2:7">
      <c r="B69" s="29"/>
      <c r="C69" s="49"/>
      <c r="D69" s="29"/>
      <c r="E69" s="29"/>
      <c r="F69" s="49"/>
      <c r="G69" s="29"/>
    </row>
    <row r="70" spans="2:7">
      <c r="B70" s="29"/>
      <c r="C70" s="49"/>
      <c r="D70" s="29"/>
      <c r="E70" s="29"/>
      <c r="F70" s="49"/>
      <c r="G70" s="29"/>
    </row>
    <row r="71" spans="2:7">
      <c r="B71" s="29"/>
      <c r="C71" s="49"/>
      <c r="D71" s="29"/>
      <c r="E71" s="29"/>
      <c r="F71" s="49"/>
      <c r="G71" s="29"/>
    </row>
    <row r="72" spans="2:7">
      <c r="B72" s="29"/>
      <c r="C72" s="49"/>
      <c r="D72" s="29"/>
      <c r="E72" s="29"/>
      <c r="F72" s="49"/>
      <c r="G72" s="29"/>
    </row>
    <row r="73" spans="2:7">
      <c r="B73" s="29"/>
      <c r="C73" s="49"/>
      <c r="D73" s="29"/>
      <c r="E73" s="29"/>
      <c r="F73" s="49"/>
      <c r="G73" s="29"/>
    </row>
    <row r="74" spans="2:7">
      <c r="B74" s="29"/>
      <c r="C74" s="49"/>
      <c r="D74" s="29"/>
      <c r="E74" s="29"/>
      <c r="F74" s="49"/>
      <c r="G74" s="29"/>
    </row>
    <row r="75" spans="2:7">
      <c r="B75" s="29"/>
      <c r="C75" s="49"/>
      <c r="D75" s="29"/>
      <c r="E75" s="29"/>
      <c r="F75" s="49"/>
      <c r="G75" s="29"/>
    </row>
    <row r="76" spans="2:7">
      <c r="B76" s="29"/>
      <c r="C76" s="49"/>
      <c r="D76" s="29"/>
      <c r="E76" s="29"/>
      <c r="F76" s="49"/>
      <c r="G76" s="29"/>
    </row>
    <row r="77" spans="2:7">
      <c r="B77" s="29"/>
      <c r="C77" s="49"/>
      <c r="D77" s="29"/>
      <c r="E77" s="29"/>
      <c r="F77" s="49"/>
      <c r="G77" s="29"/>
    </row>
    <row r="78" spans="2:7">
      <c r="B78" s="29"/>
      <c r="C78" s="49"/>
      <c r="D78" s="29"/>
      <c r="E78" s="29"/>
      <c r="F78" s="49"/>
      <c r="G78" s="29"/>
    </row>
    <row r="79" spans="2:7">
      <c r="B79" s="29"/>
      <c r="C79" s="49"/>
      <c r="D79" s="29"/>
      <c r="E79" s="29"/>
      <c r="F79" s="49"/>
      <c r="G79" s="29"/>
    </row>
    <row r="80" spans="2:7">
      <c r="B80" s="29"/>
      <c r="C80" s="49"/>
      <c r="D80" s="29"/>
      <c r="E80" s="29"/>
      <c r="F80" s="49"/>
      <c r="G80" s="29"/>
    </row>
    <row r="81" spans="2:7">
      <c r="B81" s="29"/>
      <c r="C81" s="49"/>
      <c r="D81" s="29"/>
      <c r="E81" s="29"/>
      <c r="F81" s="49"/>
      <c r="G81" s="29"/>
    </row>
    <row r="82" spans="2:7">
      <c r="B82" s="29"/>
      <c r="C82" s="49"/>
      <c r="D82" s="29"/>
      <c r="E82" s="29"/>
      <c r="F82" s="49"/>
      <c r="G82" s="29"/>
    </row>
    <row r="83" spans="2:7">
      <c r="B83" s="29"/>
      <c r="C83" s="49"/>
      <c r="D83" s="29"/>
      <c r="E83" s="29"/>
      <c r="F83" s="49"/>
      <c r="G83" s="29"/>
    </row>
    <row r="84" spans="2:7">
      <c r="B84" s="29"/>
      <c r="C84" s="49"/>
      <c r="D84" s="29"/>
      <c r="E84" s="29"/>
      <c r="F84" s="49"/>
      <c r="G84" s="29"/>
    </row>
    <row r="85" spans="2:7">
      <c r="B85" s="29"/>
      <c r="C85" s="49"/>
      <c r="D85" s="29"/>
      <c r="E85" s="29"/>
      <c r="F85" s="49"/>
      <c r="G85" s="29"/>
    </row>
    <row r="86" spans="2:7">
      <c r="B86" s="29"/>
      <c r="C86" s="49"/>
      <c r="D86" s="29"/>
      <c r="E86" s="29"/>
      <c r="F86" s="49"/>
      <c r="G86" s="29"/>
    </row>
    <row r="87" spans="2:7">
      <c r="B87" s="29"/>
      <c r="C87" s="49"/>
      <c r="D87" s="29"/>
      <c r="E87" s="29"/>
      <c r="F87" s="49"/>
      <c r="G87" s="29"/>
    </row>
    <row r="88" spans="2:7">
      <c r="B88" s="29"/>
      <c r="C88" s="49"/>
      <c r="D88" s="29"/>
      <c r="E88" s="29"/>
      <c r="F88" s="49"/>
      <c r="G88" s="29"/>
    </row>
    <row r="89" spans="2:7">
      <c r="B89" s="29"/>
      <c r="C89" s="49"/>
      <c r="D89" s="29"/>
      <c r="E89" s="29"/>
      <c r="F89" s="49"/>
      <c r="G89" s="29"/>
    </row>
    <row r="90" spans="2:7">
      <c r="B90" s="29"/>
      <c r="C90" s="49"/>
      <c r="D90" s="29"/>
      <c r="E90" s="29"/>
      <c r="F90" s="49"/>
      <c r="G90" s="29"/>
    </row>
    <row r="91" spans="2:7">
      <c r="B91" s="29"/>
      <c r="C91" s="49"/>
      <c r="D91" s="29"/>
      <c r="E91" s="29"/>
      <c r="F91" s="49"/>
      <c r="G91" s="29"/>
    </row>
    <row r="92" spans="2:7">
      <c r="B92" s="29"/>
      <c r="C92" s="49"/>
      <c r="D92" s="29"/>
      <c r="E92" s="29"/>
      <c r="F92" s="49"/>
      <c r="G92" s="29"/>
    </row>
    <row r="93" spans="2:7">
      <c r="B93" s="29"/>
      <c r="C93" s="49"/>
      <c r="D93" s="29"/>
      <c r="E93" s="29"/>
      <c r="F93" s="49"/>
      <c r="G93" s="29"/>
    </row>
    <row r="94" spans="2:7">
      <c r="B94" s="29"/>
      <c r="C94" s="49"/>
      <c r="D94" s="29"/>
      <c r="E94" s="29"/>
      <c r="F94" s="49"/>
      <c r="G94" s="29"/>
    </row>
    <row r="95" spans="2:7">
      <c r="B95" s="29"/>
      <c r="C95" s="49"/>
      <c r="D95" s="29"/>
      <c r="E95" s="29"/>
      <c r="F95" s="49"/>
      <c r="G95" s="29"/>
    </row>
    <row r="96" spans="2:7">
      <c r="B96" s="29"/>
      <c r="C96" s="49"/>
      <c r="D96" s="29"/>
      <c r="E96" s="29"/>
      <c r="F96" s="49"/>
      <c r="G96" s="29"/>
    </row>
    <row r="97" spans="2:7">
      <c r="B97" s="29"/>
      <c r="C97" s="49"/>
      <c r="D97" s="29"/>
      <c r="E97" s="29"/>
      <c r="F97" s="49"/>
      <c r="G97" s="29"/>
    </row>
    <row r="98" spans="2:7">
      <c r="B98" s="29"/>
      <c r="C98" s="49"/>
      <c r="D98" s="29"/>
      <c r="E98" s="29"/>
      <c r="F98" s="49"/>
      <c r="G98" s="29"/>
    </row>
    <row r="99" spans="2:7">
      <c r="B99" s="29"/>
      <c r="C99" s="49"/>
      <c r="D99" s="29"/>
      <c r="E99" s="29"/>
      <c r="F99" s="49"/>
      <c r="G99" s="29"/>
    </row>
    <row r="100" spans="2:7">
      <c r="B100" s="29"/>
      <c r="C100" s="49"/>
      <c r="D100" s="29"/>
      <c r="E100" s="29"/>
      <c r="F100" s="49"/>
      <c r="G100" s="29"/>
    </row>
    <row r="101" spans="2:7">
      <c r="B101" s="29"/>
      <c r="C101" s="49"/>
      <c r="D101" s="29"/>
      <c r="E101" s="29"/>
      <c r="F101" s="49"/>
      <c r="G101" s="29"/>
    </row>
    <row r="102" spans="2:7">
      <c r="B102" s="29"/>
      <c r="C102" s="49"/>
      <c r="D102" s="29"/>
      <c r="E102" s="29"/>
      <c r="F102" s="49"/>
      <c r="G102" s="29"/>
    </row>
    <row r="103" spans="2:7">
      <c r="B103" s="29"/>
      <c r="C103" s="49"/>
      <c r="D103" s="29"/>
      <c r="E103" s="29"/>
      <c r="F103" s="49"/>
      <c r="G103" s="29"/>
    </row>
    <row r="104" spans="2:7">
      <c r="B104" s="29"/>
      <c r="C104" s="49"/>
      <c r="D104" s="29"/>
      <c r="E104" s="29"/>
      <c r="F104" s="49"/>
      <c r="G104" s="29"/>
    </row>
    <row r="105" spans="2:7">
      <c r="B105" s="29"/>
      <c r="C105" s="49"/>
      <c r="D105" s="29"/>
      <c r="E105" s="29"/>
      <c r="F105" s="49"/>
      <c r="G105" s="29"/>
    </row>
    <row r="106" spans="2:7">
      <c r="B106" s="29"/>
      <c r="C106" s="49"/>
      <c r="D106" s="29"/>
      <c r="E106" s="29"/>
      <c r="F106" s="49"/>
      <c r="G106" s="29"/>
    </row>
    <row r="107" spans="2:7">
      <c r="B107" s="29"/>
      <c r="C107" s="49"/>
      <c r="D107" s="29"/>
      <c r="E107" s="29"/>
      <c r="F107" s="49"/>
      <c r="G107" s="29"/>
    </row>
    <row r="108" spans="2:7">
      <c r="B108" s="29"/>
      <c r="C108" s="49"/>
      <c r="D108" s="29"/>
      <c r="E108" s="29"/>
      <c r="F108" s="49"/>
      <c r="G108" s="29"/>
    </row>
    <row r="109" spans="2:7">
      <c r="B109" s="29"/>
      <c r="C109" s="49"/>
      <c r="D109" s="29"/>
      <c r="E109" s="29"/>
      <c r="F109" s="49"/>
      <c r="G109" s="29"/>
    </row>
    <row r="110" spans="2:7">
      <c r="B110" s="29"/>
      <c r="C110" s="49"/>
      <c r="D110" s="29"/>
      <c r="E110" s="29"/>
      <c r="F110" s="49"/>
      <c r="G110" s="29"/>
    </row>
    <row r="111" spans="2:7">
      <c r="B111" s="29"/>
      <c r="C111" s="49"/>
      <c r="D111" s="29"/>
      <c r="E111" s="29"/>
      <c r="F111" s="49"/>
      <c r="G111" s="29"/>
    </row>
    <row r="112" spans="2:7">
      <c r="B112" s="29"/>
      <c r="C112" s="49"/>
      <c r="D112" s="29"/>
      <c r="E112" s="29"/>
      <c r="F112" s="49"/>
      <c r="G112" s="29"/>
    </row>
    <row r="113" spans="2:7">
      <c r="B113" s="29"/>
      <c r="C113" s="49"/>
      <c r="D113" s="29"/>
      <c r="E113" s="29"/>
      <c r="F113" s="49"/>
      <c r="G113" s="29"/>
    </row>
    <row r="114" spans="2:7">
      <c r="B114" s="29"/>
      <c r="C114" s="49"/>
      <c r="D114" s="29"/>
      <c r="E114" s="29"/>
      <c r="F114" s="49"/>
      <c r="G114" s="29"/>
    </row>
    <row r="115" spans="2:7">
      <c r="B115" s="29"/>
      <c r="C115" s="49"/>
      <c r="D115" s="29"/>
      <c r="E115" s="29"/>
      <c r="F115" s="49"/>
      <c r="G115" s="29"/>
    </row>
    <row r="116" spans="2:7">
      <c r="B116" s="29"/>
      <c r="C116" s="49"/>
      <c r="D116" s="29"/>
      <c r="E116" s="29"/>
      <c r="F116" s="49"/>
      <c r="G116" s="29"/>
    </row>
    <row r="117" spans="2:7">
      <c r="B117" s="29"/>
      <c r="C117" s="49"/>
      <c r="D117" s="29"/>
      <c r="E117" s="29"/>
      <c r="F117" s="49"/>
      <c r="G117" s="29"/>
    </row>
    <row r="118" spans="2:7">
      <c r="B118" s="29"/>
      <c r="C118" s="49"/>
      <c r="D118" s="29"/>
      <c r="E118" s="29"/>
      <c r="F118" s="49"/>
      <c r="G118" s="29"/>
    </row>
    <row r="119" spans="2:7">
      <c r="B119" s="29"/>
      <c r="C119" s="49"/>
      <c r="D119" s="29"/>
      <c r="E119" s="29"/>
      <c r="F119" s="49"/>
      <c r="G119" s="29"/>
    </row>
    <row r="120" spans="2:7">
      <c r="B120" s="29"/>
      <c r="C120" s="49"/>
      <c r="D120" s="29"/>
      <c r="E120" s="29"/>
      <c r="F120" s="49"/>
      <c r="G120" s="29"/>
    </row>
    <row r="121" spans="2:7">
      <c r="B121" s="29"/>
      <c r="C121" s="49"/>
      <c r="D121" s="29"/>
      <c r="E121" s="29"/>
      <c r="F121" s="49"/>
      <c r="G121" s="29"/>
    </row>
    <row r="122" spans="2:7">
      <c r="B122" s="29"/>
      <c r="C122" s="49"/>
      <c r="D122" s="29"/>
      <c r="E122" s="29"/>
      <c r="F122" s="49"/>
      <c r="G122" s="29"/>
    </row>
    <row r="123" spans="2:7">
      <c r="B123" s="29"/>
      <c r="C123" s="49"/>
      <c r="D123" s="29"/>
      <c r="E123" s="29"/>
      <c r="F123" s="49"/>
      <c r="G123" s="29"/>
    </row>
    <row r="124" spans="2:7">
      <c r="B124" s="29"/>
      <c r="C124" s="49"/>
      <c r="D124" s="29"/>
      <c r="E124" s="29"/>
      <c r="F124" s="49"/>
      <c r="G124" s="29"/>
    </row>
    <row r="125" spans="2:7">
      <c r="B125" s="29"/>
      <c r="C125" s="49"/>
      <c r="D125" s="29"/>
      <c r="E125" s="29"/>
      <c r="F125" s="49"/>
      <c r="G125" s="29"/>
    </row>
    <row r="126" spans="2:7">
      <c r="B126" s="29"/>
      <c r="C126" s="49"/>
      <c r="D126" s="29"/>
      <c r="E126" s="29"/>
      <c r="F126" s="49"/>
      <c r="G126" s="29"/>
    </row>
    <row r="127" spans="2:7">
      <c r="B127" s="29"/>
      <c r="C127" s="49"/>
      <c r="D127" s="29"/>
      <c r="E127" s="29"/>
      <c r="F127" s="49"/>
      <c r="G127" s="29"/>
    </row>
    <row r="128" spans="2:7">
      <c r="B128" s="29"/>
      <c r="C128" s="49"/>
      <c r="D128" s="29"/>
      <c r="E128" s="29"/>
      <c r="F128" s="49"/>
      <c r="G128" s="29"/>
    </row>
    <row r="129" spans="2:7">
      <c r="B129" s="29"/>
      <c r="C129" s="49"/>
      <c r="D129" s="29"/>
      <c r="E129" s="29"/>
      <c r="F129" s="49"/>
      <c r="G129" s="29"/>
    </row>
    <row r="130" spans="2:7">
      <c r="B130" s="29"/>
      <c r="C130" s="49"/>
      <c r="D130" s="29"/>
      <c r="E130" s="29"/>
      <c r="F130" s="49"/>
      <c r="G130" s="29"/>
    </row>
    <row r="131" spans="2:7">
      <c r="B131" s="29"/>
      <c r="C131" s="49"/>
      <c r="D131" s="29"/>
      <c r="E131" s="29"/>
      <c r="F131" s="49"/>
      <c r="G131" s="29"/>
    </row>
    <row r="132" spans="2:7">
      <c r="B132" s="29"/>
      <c r="C132" s="49"/>
      <c r="D132" s="29"/>
      <c r="E132" s="29"/>
      <c r="F132" s="49"/>
      <c r="G132" s="29"/>
    </row>
    <row r="133" spans="2:7">
      <c r="B133" s="29"/>
      <c r="C133" s="49"/>
      <c r="D133" s="29"/>
      <c r="E133" s="29"/>
      <c r="F133" s="49"/>
      <c r="G133" s="29"/>
    </row>
    <row r="134" spans="2:7">
      <c r="B134" s="29"/>
      <c r="C134" s="49"/>
      <c r="D134" s="29"/>
      <c r="E134" s="29"/>
      <c r="F134" s="49"/>
      <c r="G134" s="29"/>
    </row>
    <row r="135" spans="2:7">
      <c r="B135" s="29"/>
      <c r="C135" s="49"/>
      <c r="D135" s="29"/>
      <c r="E135" s="29"/>
      <c r="F135" s="49"/>
      <c r="G135" s="29"/>
    </row>
    <row r="136" spans="2:7">
      <c r="B136" s="29"/>
      <c r="C136" s="49"/>
      <c r="D136" s="29"/>
      <c r="E136" s="29"/>
      <c r="F136" s="49"/>
      <c r="G136" s="29"/>
    </row>
    <row r="137" spans="2:7">
      <c r="B137" s="29"/>
      <c r="C137" s="49"/>
      <c r="D137" s="29"/>
      <c r="E137" s="29"/>
      <c r="F137" s="49"/>
      <c r="G137" s="29"/>
    </row>
    <row r="138" spans="2:7">
      <c r="B138" s="29"/>
      <c r="C138" s="49"/>
      <c r="D138" s="29"/>
      <c r="E138" s="29"/>
      <c r="F138" s="49"/>
      <c r="G138" s="29"/>
    </row>
    <row r="139" spans="2:7">
      <c r="B139" s="29"/>
      <c r="C139" s="49"/>
      <c r="D139" s="29"/>
      <c r="E139" s="29"/>
      <c r="F139" s="49"/>
      <c r="G139" s="29"/>
    </row>
    <row r="140" spans="2:7">
      <c r="B140" s="29"/>
      <c r="C140" s="49"/>
      <c r="D140" s="29"/>
      <c r="E140" s="29"/>
      <c r="F140" s="49"/>
      <c r="G140" s="29"/>
    </row>
    <row r="141" spans="2:7">
      <c r="B141" s="29"/>
      <c r="C141" s="49"/>
      <c r="D141" s="29"/>
      <c r="E141" s="29"/>
      <c r="F141" s="49"/>
      <c r="G141" s="29"/>
    </row>
    <row r="142" spans="2:7">
      <c r="B142" s="29"/>
      <c r="C142" s="49"/>
      <c r="D142" s="29"/>
      <c r="E142" s="29"/>
      <c r="F142" s="49"/>
      <c r="G142" s="29"/>
    </row>
    <row r="143" spans="2:7">
      <c r="B143" s="29"/>
      <c r="C143" s="49"/>
      <c r="D143" s="29"/>
      <c r="E143" s="29"/>
      <c r="F143" s="49"/>
      <c r="G143" s="29"/>
    </row>
    <row r="144" spans="2:7">
      <c r="B144" s="29"/>
      <c r="C144" s="49"/>
      <c r="D144" s="29"/>
      <c r="E144" s="29"/>
      <c r="F144" s="49"/>
      <c r="G144" s="29"/>
    </row>
    <row r="145" spans="2:7">
      <c r="B145" s="29"/>
      <c r="C145" s="49"/>
      <c r="D145" s="29"/>
      <c r="E145" s="29"/>
      <c r="F145" s="49"/>
      <c r="G145" s="29"/>
    </row>
    <row r="146" spans="2:7">
      <c r="B146" s="29"/>
      <c r="C146" s="49"/>
      <c r="D146" s="29"/>
      <c r="E146" s="29"/>
      <c r="F146" s="49"/>
      <c r="G146" s="29"/>
    </row>
    <row r="147" spans="2:7">
      <c r="B147" s="29"/>
      <c r="C147" s="49"/>
      <c r="D147" s="29"/>
      <c r="E147" s="29"/>
      <c r="F147" s="49"/>
      <c r="G147" s="29"/>
    </row>
    <row r="148" spans="2:7">
      <c r="B148" s="29"/>
      <c r="C148" s="49"/>
      <c r="D148" s="29"/>
      <c r="E148" s="29"/>
      <c r="F148" s="49"/>
      <c r="G148" s="29"/>
    </row>
    <row r="149" spans="2:7">
      <c r="B149" s="29"/>
      <c r="C149" s="49"/>
      <c r="D149" s="29"/>
      <c r="E149" s="29"/>
      <c r="F149" s="49"/>
      <c r="G149" s="29"/>
    </row>
    <row r="150" spans="2:7">
      <c r="B150" s="29"/>
      <c r="C150" s="49"/>
      <c r="D150" s="29"/>
      <c r="E150" s="29"/>
      <c r="F150" s="49"/>
      <c r="G150" s="29"/>
    </row>
    <row r="151" spans="2:7">
      <c r="B151" s="29"/>
      <c r="C151" s="49"/>
      <c r="D151" s="29"/>
      <c r="E151" s="29"/>
      <c r="F151" s="49"/>
      <c r="G151" s="29"/>
    </row>
    <row r="152" spans="2:7">
      <c r="B152" s="29"/>
      <c r="C152" s="49"/>
      <c r="D152" s="29"/>
      <c r="E152" s="29"/>
      <c r="F152" s="49"/>
      <c r="G152" s="29"/>
    </row>
    <row r="153" spans="2:7">
      <c r="B153" s="29"/>
      <c r="C153" s="49"/>
      <c r="D153" s="29"/>
      <c r="E153" s="29"/>
      <c r="F153" s="49"/>
      <c r="G153" s="29"/>
    </row>
    <row r="154" spans="2:7">
      <c r="B154" s="29"/>
      <c r="C154" s="49"/>
      <c r="D154" s="29"/>
      <c r="E154" s="29"/>
      <c r="F154" s="49"/>
      <c r="G154" s="29"/>
    </row>
    <row r="155" spans="2:7">
      <c r="B155" s="29"/>
      <c r="C155" s="49"/>
      <c r="D155" s="29"/>
      <c r="E155" s="29"/>
      <c r="F155" s="49"/>
      <c r="G155" s="29"/>
    </row>
    <row r="156" spans="2:7">
      <c r="B156" s="29"/>
      <c r="C156" s="49"/>
      <c r="D156" s="29"/>
      <c r="E156" s="29"/>
      <c r="F156" s="49"/>
      <c r="G156" s="29"/>
    </row>
    <row r="157" spans="2:7">
      <c r="B157" s="29"/>
      <c r="C157" s="49"/>
      <c r="D157" s="29"/>
      <c r="E157" s="29"/>
      <c r="F157" s="49"/>
      <c r="G157" s="29"/>
    </row>
    <row r="158" spans="2:7">
      <c r="B158" s="29"/>
      <c r="C158" s="49"/>
      <c r="D158" s="29"/>
      <c r="E158" s="29"/>
      <c r="F158" s="49"/>
      <c r="G158" s="29"/>
    </row>
    <row r="159" spans="2:7">
      <c r="B159" s="29"/>
      <c r="C159" s="49"/>
      <c r="D159" s="29"/>
      <c r="E159" s="29"/>
      <c r="F159" s="49"/>
      <c r="G159" s="29"/>
    </row>
    <row r="160" spans="2:7">
      <c r="B160" s="29"/>
      <c r="C160" s="49"/>
      <c r="D160" s="29"/>
      <c r="E160" s="29"/>
      <c r="F160" s="49"/>
      <c r="G160" s="29"/>
    </row>
    <row r="161" spans="2:7">
      <c r="B161" s="29"/>
      <c r="C161" s="49"/>
      <c r="D161" s="29"/>
      <c r="E161" s="29"/>
      <c r="F161" s="49"/>
      <c r="G161" s="29"/>
    </row>
    <row r="162" spans="2:7">
      <c r="B162" s="29"/>
      <c r="C162" s="49"/>
      <c r="D162" s="29"/>
      <c r="E162" s="29"/>
      <c r="F162" s="49"/>
      <c r="G162" s="29"/>
    </row>
    <row r="163" spans="2:7">
      <c r="B163" s="29"/>
      <c r="C163" s="49"/>
      <c r="D163" s="29"/>
      <c r="E163" s="29"/>
      <c r="F163" s="49"/>
      <c r="G163" s="29"/>
    </row>
    <row r="164" spans="2:7">
      <c r="B164" s="29"/>
      <c r="C164" s="49"/>
      <c r="D164" s="29"/>
      <c r="E164" s="29"/>
      <c r="F164" s="49"/>
      <c r="G164" s="29"/>
    </row>
    <row r="165" spans="2:7">
      <c r="B165" s="29"/>
      <c r="C165" s="49"/>
      <c r="D165" s="29"/>
      <c r="E165" s="29"/>
      <c r="F165" s="49"/>
      <c r="G165" s="29"/>
    </row>
    <row r="166" spans="2:7">
      <c r="B166" s="29"/>
      <c r="C166" s="49"/>
      <c r="D166" s="29"/>
      <c r="E166" s="29"/>
      <c r="F166" s="49"/>
      <c r="G166" s="29"/>
    </row>
    <row r="167" spans="2:7">
      <c r="B167" s="29"/>
      <c r="C167" s="49"/>
      <c r="D167" s="29"/>
      <c r="E167" s="29"/>
      <c r="F167" s="49"/>
      <c r="G167" s="29"/>
    </row>
    <row r="168" spans="2:7">
      <c r="B168" s="29"/>
      <c r="C168" s="49"/>
      <c r="D168" s="29"/>
      <c r="E168" s="29"/>
      <c r="F168" s="49"/>
      <c r="G168" s="29"/>
    </row>
    <row r="169" spans="2:7">
      <c r="B169" s="29"/>
      <c r="C169" s="49"/>
      <c r="D169" s="29"/>
      <c r="E169" s="29"/>
      <c r="F169" s="49"/>
      <c r="G169" s="29"/>
    </row>
  </sheetData>
  <mergeCells count="23">
    <mergeCell ref="C34:E34"/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9:E29"/>
    <mergeCell ref="C30:E30"/>
    <mergeCell ref="C31:E31"/>
    <mergeCell ref="C32:E32"/>
    <mergeCell ref="C33:E33"/>
    <mergeCell ref="B53:H54"/>
    <mergeCell ref="B55:M55"/>
    <mergeCell ref="C39:E39"/>
    <mergeCell ref="C40:E40"/>
    <mergeCell ref="C41:E41"/>
    <mergeCell ref="C42:E42"/>
    <mergeCell ref="C43:E43"/>
    <mergeCell ref="C44:E44"/>
  </mergeCells>
  <dataValidations count="1">
    <dataValidation allowBlank="1" showInputMessage="1" showErrorMessage="1" sqref="F15:I15 L15" xr:uid="{00000000-0002-0000-0700-000000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975"/>
  <sheetViews>
    <sheetView zoomScale="70" zoomScaleNormal="70" workbookViewId="0">
      <selection activeCell="B2" sqref="B2:G3"/>
    </sheetView>
  </sheetViews>
  <sheetFormatPr defaultColWidth="14.453125" defaultRowHeight="18.5"/>
  <cols>
    <col min="1" max="1" width="11.7265625" style="69" customWidth="1"/>
    <col min="2" max="2" width="59.54296875" style="69" customWidth="1"/>
    <col min="3" max="3" width="33.453125" style="69" customWidth="1"/>
    <col min="4" max="4" width="22.26953125" style="69" customWidth="1"/>
    <col min="5" max="5" width="34.453125" style="69" customWidth="1"/>
    <col min="6" max="6" width="53.26953125" style="69" customWidth="1"/>
    <col min="7" max="7" width="56.54296875" style="69" customWidth="1"/>
    <col min="8" max="8" width="2.54296875" style="69" hidden="1" customWidth="1"/>
    <col min="9" max="16" width="29.7265625" style="69" customWidth="1"/>
    <col min="17" max="17" width="33.7265625" style="69" customWidth="1"/>
    <col min="18" max="18" width="21" style="69" customWidth="1"/>
    <col min="19" max="19" width="21.54296875" style="69" customWidth="1"/>
    <col min="20" max="20" width="8.81640625" style="69" customWidth="1"/>
    <col min="21" max="21" width="193.26953125" style="69" customWidth="1"/>
    <col min="22" max="33" width="8" style="69" customWidth="1"/>
    <col min="34" max="16384" width="14.453125" style="69"/>
  </cols>
  <sheetData>
    <row r="1" spans="1:33">
      <c r="A1" s="160"/>
      <c r="B1" s="160"/>
      <c r="C1" s="160"/>
      <c r="D1" s="160"/>
      <c r="E1" s="160"/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8.75" customHeight="1">
      <c r="A2" s="160"/>
      <c r="B2" s="404" t="s">
        <v>51</v>
      </c>
      <c r="C2" s="404"/>
      <c r="D2" s="404"/>
      <c r="E2" s="404"/>
      <c r="F2" s="404"/>
      <c r="G2" s="404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40.5" customHeight="1">
      <c r="A3" s="160"/>
      <c r="B3" s="404"/>
      <c r="C3" s="404"/>
      <c r="D3" s="404"/>
      <c r="E3" s="404"/>
      <c r="F3" s="404"/>
      <c r="G3" s="404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27" customHeight="1">
      <c r="A4" s="160"/>
      <c r="B4" s="405" t="s">
        <v>52</v>
      </c>
      <c r="C4" s="405"/>
      <c r="D4" s="405"/>
      <c r="E4" s="405"/>
      <c r="F4" s="405"/>
      <c r="G4" s="40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34.5" customHeight="1">
      <c r="A5" s="160"/>
      <c r="B5" s="405"/>
      <c r="C5" s="405"/>
      <c r="D5" s="405"/>
      <c r="E5" s="405"/>
      <c r="F5" s="405"/>
      <c r="G5" s="40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18" customHeight="1">
      <c r="A6" s="160"/>
      <c r="B6" s="162"/>
      <c r="C6" s="162"/>
      <c r="D6" s="162"/>
      <c r="E6" s="162"/>
      <c r="F6" s="162"/>
      <c r="G6" s="16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73.5" customHeight="1">
      <c r="A7" s="160"/>
      <c r="B7" s="406" t="s">
        <v>459</v>
      </c>
      <c r="C7" s="406"/>
      <c r="D7" s="406"/>
      <c r="E7" s="406"/>
      <c r="F7" s="406"/>
      <c r="G7" s="406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0"/>
      <c r="S7" s="160"/>
      <c r="T7" s="163"/>
      <c r="U7" s="164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ht="91.5" customHeight="1">
      <c r="A8" s="160"/>
      <c r="B8" s="406" t="s">
        <v>53</v>
      </c>
      <c r="C8" s="406"/>
      <c r="D8" s="406"/>
      <c r="E8" s="407" t="s">
        <v>71</v>
      </c>
      <c r="F8" s="407"/>
      <c r="G8" s="407"/>
      <c r="H8" s="161"/>
      <c r="I8" s="163"/>
      <c r="J8" s="163"/>
      <c r="K8" s="163"/>
      <c r="L8" s="163"/>
      <c r="M8" s="163"/>
      <c r="N8" s="163"/>
      <c r="O8" s="163"/>
      <c r="P8" s="163"/>
      <c r="Q8" s="161"/>
      <c r="R8" s="160"/>
      <c r="S8" s="160"/>
      <c r="T8" s="163"/>
      <c r="U8" s="165" t="s">
        <v>12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ht="21.75" customHeight="1">
      <c r="A9" s="160"/>
      <c r="B9" s="160"/>
      <c r="C9" s="160"/>
      <c r="D9" s="160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0"/>
      <c r="S9" s="160"/>
      <c r="T9" s="160"/>
      <c r="U9" s="165" t="s">
        <v>13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ht="15" customHeight="1">
      <c r="A10" s="160"/>
      <c r="B10" s="160"/>
      <c r="C10" s="165"/>
      <c r="D10" s="165"/>
      <c r="E10" s="165"/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0"/>
      <c r="S10" s="160"/>
      <c r="T10" s="160"/>
      <c r="U10" s="165" t="s">
        <v>14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ht="84.75" customHeight="1">
      <c r="A11" s="166"/>
      <c r="B11" s="167" t="s">
        <v>55</v>
      </c>
      <c r="C11" s="167" t="s">
        <v>56</v>
      </c>
      <c r="D11" s="167" t="s">
        <v>57</v>
      </c>
      <c r="E11" s="167" t="s">
        <v>58</v>
      </c>
      <c r="F11" s="167" t="s">
        <v>59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269"/>
      <c r="R11" s="269" t="s">
        <v>60</v>
      </c>
      <c r="S11" s="166"/>
      <c r="T11" s="168"/>
      <c r="U11" s="165" t="s">
        <v>61</v>
      </c>
      <c r="V11" s="166"/>
      <c r="W11" s="166"/>
      <c r="X11" s="166"/>
      <c r="Y11" s="166"/>
      <c r="Z11" s="166"/>
      <c r="AA11" s="166"/>
      <c r="AB11" s="166"/>
      <c r="AC11" s="166"/>
      <c r="AD11" s="166"/>
    </row>
    <row r="12" spans="1:33" ht="56.15" customHeight="1">
      <c r="A12" s="266">
        <v>1</v>
      </c>
      <c r="B12" s="267" t="s">
        <v>460</v>
      </c>
      <c r="C12" s="267" t="s">
        <v>461</v>
      </c>
      <c r="D12" s="263" t="s">
        <v>462</v>
      </c>
      <c r="E12" s="262" t="s">
        <v>60</v>
      </c>
      <c r="F12" s="268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36"/>
      <c r="R12" s="36" t="s">
        <v>67</v>
      </c>
      <c r="S12" s="161"/>
      <c r="T12" s="175"/>
      <c r="U12" s="165" t="s">
        <v>16</v>
      </c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3" ht="56.15" customHeight="1">
      <c r="A13" s="266">
        <v>2</v>
      </c>
      <c r="B13" s="267" t="s">
        <v>463</v>
      </c>
      <c r="C13" s="267" t="s">
        <v>464</v>
      </c>
      <c r="D13" s="263" t="s">
        <v>462</v>
      </c>
      <c r="E13" s="262" t="s">
        <v>60</v>
      </c>
      <c r="F13" s="268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36"/>
      <c r="R13" s="36" t="s">
        <v>67</v>
      </c>
      <c r="S13" s="161"/>
      <c r="T13" s="175"/>
      <c r="U13" s="165" t="s">
        <v>16</v>
      </c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3" ht="56.15" customHeight="1">
      <c r="A14" s="266">
        <v>3</v>
      </c>
      <c r="B14" s="267" t="s">
        <v>465</v>
      </c>
      <c r="C14" s="267" t="s">
        <v>466</v>
      </c>
      <c r="D14" s="263" t="s">
        <v>467</v>
      </c>
      <c r="E14" s="262" t="s">
        <v>60</v>
      </c>
      <c r="F14" s="268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36"/>
      <c r="R14" s="36" t="s">
        <v>67</v>
      </c>
      <c r="S14" s="161"/>
      <c r="T14" s="175"/>
      <c r="U14" s="165" t="s">
        <v>16</v>
      </c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3" ht="94">
      <c r="A15" s="266">
        <v>4</v>
      </c>
      <c r="B15" s="267" t="s">
        <v>468</v>
      </c>
      <c r="C15" s="267" t="s">
        <v>469</v>
      </c>
      <c r="D15" s="263" t="s">
        <v>470</v>
      </c>
      <c r="E15" s="262" t="s">
        <v>60</v>
      </c>
      <c r="F15" s="267" t="s">
        <v>471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36"/>
      <c r="R15" s="36" t="s">
        <v>67</v>
      </c>
      <c r="S15" s="161"/>
      <c r="T15" s="175"/>
      <c r="U15" s="165" t="s">
        <v>16</v>
      </c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3" ht="94">
      <c r="A16" s="266">
        <v>5</v>
      </c>
      <c r="B16" s="267" t="s">
        <v>472</v>
      </c>
      <c r="C16" s="264">
        <v>44931</v>
      </c>
      <c r="D16" s="263" t="s">
        <v>473</v>
      </c>
      <c r="E16" s="262" t="s">
        <v>60</v>
      </c>
      <c r="F16" s="267" t="s">
        <v>471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36"/>
      <c r="R16" s="36" t="s">
        <v>67</v>
      </c>
      <c r="S16" s="161"/>
      <c r="T16" s="175"/>
      <c r="U16" s="165" t="s">
        <v>16</v>
      </c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3" ht="94">
      <c r="A17" s="266">
        <v>6</v>
      </c>
      <c r="B17" s="267" t="s">
        <v>474</v>
      </c>
      <c r="C17" s="264">
        <v>45082</v>
      </c>
      <c r="D17" s="263" t="s">
        <v>63</v>
      </c>
      <c r="E17" s="262" t="s">
        <v>60</v>
      </c>
      <c r="F17" s="261" t="s">
        <v>471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36"/>
      <c r="R17" s="36" t="s">
        <v>65</v>
      </c>
      <c r="S17" s="161"/>
      <c r="T17" s="175"/>
      <c r="U17" s="165" t="s">
        <v>20</v>
      </c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3" ht="164.5">
      <c r="A18" s="266">
        <v>7</v>
      </c>
      <c r="B18" s="265" t="s">
        <v>475</v>
      </c>
      <c r="C18" s="264">
        <v>45139</v>
      </c>
      <c r="D18" s="263" t="s">
        <v>473</v>
      </c>
      <c r="E18" s="262" t="s">
        <v>60</v>
      </c>
      <c r="F18" s="261" t="s">
        <v>476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0"/>
      <c r="Q18" s="160"/>
      <c r="R18" s="160"/>
      <c r="S18" s="160"/>
      <c r="T18" s="175"/>
      <c r="U18" s="165" t="s">
        <v>54</v>
      </c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3" ht="164.5">
      <c r="A19" s="266">
        <v>8</v>
      </c>
      <c r="B19" s="265" t="s">
        <v>477</v>
      </c>
      <c r="C19" s="264">
        <v>45139</v>
      </c>
      <c r="D19" s="263" t="s">
        <v>470</v>
      </c>
      <c r="E19" s="262" t="s">
        <v>60</v>
      </c>
      <c r="F19" s="261" t="s">
        <v>476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0"/>
      <c r="Q19" s="160"/>
      <c r="R19" s="160"/>
      <c r="S19" s="160"/>
      <c r="T19" s="175"/>
      <c r="U19" s="165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33" ht="117.5">
      <c r="A20" s="266">
        <v>9</v>
      </c>
      <c r="B20" s="265" t="s">
        <v>478</v>
      </c>
      <c r="C20" s="264">
        <v>45054</v>
      </c>
      <c r="D20" s="263" t="s">
        <v>63</v>
      </c>
      <c r="E20" s="262" t="s">
        <v>60</v>
      </c>
      <c r="F20" s="261" t="s">
        <v>479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0"/>
      <c r="Q20" s="160"/>
      <c r="R20" s="160"/>
      <c r="S20" s="160"/>
      <c r="T20" s="175"/>
      <c r="U20" s="165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:33" ht="117.5">
      <c r="A21" s="266">
        <v>10</v>
      </c>
      <c r="B21" s="265" t="s">
        <v>480</v>
      </c>
      <c r="C21" s="264">
        <v>44994</v>
      </c>
      <c r="D21" s="263" t="s">
        <v>63</v>
      </c>
      <c r="E21" s="262" t="s">
        <v>60</v>
      </c>
      <c r="F21" s="261" t="s">
        <v>479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0"/>
      <c r="Q21" s="160"/>
      <c r="R21" s="160"/>
      <c r="S21" s="160"/>
      <c r="T21" s="175"/>
      <c r="U21" s="165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:33" ht="72" customHeight="1">
      <c r="A22" s="266">
        <v>11</v>
      </c>
      <c r="B22" s="265" t="s">
        <v>481</v>
      </c>
      <c r="C22" s="264">
        <v>45107</v>
      </c>
      <c r="D22" s="263" t="s">
        <v>63</v>
      </c>
      <c r="E22" s="262" t="s">
        <v>60</v>
      </c>
      <c r="F22" s="261"/>
      <c r="G22" s="161"/>
      <c r="H22" s="161"/>
      <c r="I22" s="161"/>
      <c r="J22" s="161"/>
      <c r="K22" s="161"/>
      <c r="L22" s="161"/>
      <c r="M22" s="161"/>
      <c r="N22" s="161"/>
      <c r="O22" s="161"/>
      <c r="P22" s="160"/>
      <c r="Q22" s="160"/>
      <c r="R22" s="160"/>
      <c r="S22" s="160"/>
      <c r="T22" s="175"/>
      <c r="U22" s="165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:33" ht="35.25" customHeight="1">
      <c r="A23" s="160"/>
      <c r="B23" s="179" t="s">
        <v>135</v>
      </c>
      <c r="C23" s="165"/>
      <c r="D23" s="165"/>
      <c r="E23" s="161"/>
      <c r="F23" s="161"/>
      <c r="G23" s="161"/>
      <c r="H23" s="161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5" t="s">
        <v>22</v>
      </c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3" ht="66" customHeight="1">
      <c r="A24" s="160"/>
      <c r="B24" s="403" t="s">
        <v>136</v>
      </c>
      <c r="C24" s="403"/>
      <c r="D24" s="403"/>
      <c r="E24" s="403"/>
      <c r="F24" s="403"/>
      <c r="G24" s="161"/>
      <c r="H24" s="161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5" t="s">
        <v>71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3" ht="45.75" customHeight="1">
      <c r="A25" s="160"/>
      <c r="B25" s="181" t="s">
        <v>137</v>
      </c>
      <c r="C25" s="165"/>
      <c r="D25" s="182"/>
      <c r="E25" s="161"/>
      <c r="F25" s="161"/>
      <c r="G25" s="161"/>
      <c r="H25" s="161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5" t="s">
        <v>24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3" ht="28.5" customHeight="1">
      <c r="A26" s="160"/>
      <c r="B26" s="165"/>
      <c r="C26" s="165"/>
      <c r="D26" s="182"/>
      <c r="E26" s="161"/>
      <c r="F26" s="161"/>
      <c r="G26" s="161"/>
      <c r="H26" s="161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3" ht="28.5" customHeight="1">
      <c r="A27" s="160"/>
      <c r="B27" s="183"/>
      <c r="C27" s="183"/>
      <c r="D27" s="183"/>
      <c r="E27" s="165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0"/>
      <c r="S27" s="160"/>
      <c r="T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1:33" ht="33.75" customHeight="1">
      <c r="A28" s="160"/>
      <c r="B28" s="184" t="s">
        <v>138</v>
      </c>
      <c r="C28" s="185"/>
      <c r="D28" s="185"/>
      <c r="E28" s="165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0"/>
      <c r="S28" s="160"/>
      <c r="T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1:33" ht="74.25" customHeight="1">
      <c r="A29" s="160"/>
      <c r="B29" s="186" t="s">
        <v>139</v>
      </c>
      <c r="C29" s="186" t="s">
        <v>140</v>
      </c>
      <c r="D29" s="186" t="s">
        <v>141</v>
      </c>
      <c r="E29" s="165"/>
      <c r="F29" s="160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0"/>
      <c r="S29" s="160"/>
      <c r="T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1:33" ht="58.5" customHeight="1">
      <c r="A30" s="160"/>
      <c r="B30" s="101">
        <f>COUNTA(B12:B22)</f>
        <v>11</v>
      </c>
      <c r="C30" s="102">
        <f>COUNTIFS($E12:$E22,"REALIZADO")</f>
        <v>11</v>
      </c>
      <c r="D30" s="188">
        <f>C30/B30</f>
        <v>1</v>
      </c>
      <c r="E30" s="165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0"/>
      <c r="S30" s="160"/>
      <c r="T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1:33" ht="58.5" customHeight="1">
      <c r="A31" s="160"/>
      <c r="B31" s="189"/>
      <c r="C31" s="189"/>
      <c r="D31" s="190"/>
      <c r="E31" s="165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0"/>
      <c r="S31" s="160"/>
      <c r="T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ht="58.5" customHeight="1" thickBot="1">
      <c r="A32" s="160"/>
      <c r="B32" s="189"/>
      <c r="C32" s="189"/>
      <c r="D32" s="190"/>
      <c r="E32" s="165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0"/>
      <c r="S32" s="160"/>
      <c r="T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:33" ht="18.75" customHeight="1" thickBot="1">
      <c r="A33" s="160"/>
      <c r="B33" s="429" t="s">
        <v>142</v>
      </c>
      <c r="C33" s="429"/>
      <c r="D33" s="429"/>
      <c r="E33" s="429"/>
      <c r="F33" s="429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0"/>
      <c r="S33" s="160"/>
      <c r="T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3" ht="58.5" customHeight="1" thickBot="1">
      <c r="A34" s="160"/>
      <c r="B34" s="429"/>
      <c r="C34" s="429"/>
      <c r="D34" s="429"/>
      <c r="E34" s="429"/>
      <c r="F34" s="429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0"/>
      <c r="S34" s="160"/>
      <c r="T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:33" ht="19" thickBot="1">
      <c r="A35" s="160"/>
      <c r="B35" s="429"/>
      <c r="C35" s="429"/>
      <c r="D35" s="429"/>
      <c r="E35" s="429"/>
      <c r="F35" s="429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>
      <c r="A36" s="436"/>
      <c r="B36" s="192"/>
      <c r="C36" s="160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61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1:33" ht="42.75" customHeight="1">
      <c r="A37" s="436"/>
      <c r="B37" s="408" t="s">
        <v>143</v>
      </c>
      <c r="C37" s="408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61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</row>
    <row r="38" spans="1:33" ht="28.5" customHeight="1">
      <c r="A38" s="436"/>
      <c r="B38" s="409" t="s">
        <v>144</v>
      </c>
      <c r="C38" s="409"/>
      <c r="D38" s="409"/>
      <c r="E38" s="409"/>
      <c r="F38" s="409"/>
      <c r="G38" s="409"/>
      <c r="H38" s="193"/>
      <c r="I38" s="193"/>
      <c r="J38" s="193"/>
      <c r="K38" s="193"/>
      <c r="L38" s="193"/>
      <c r="M38" s="193"/>
      <c r="N38" s="193"/>
      <c r="O38" s="193"/>
      <c r="P38" s="193"/>
      <c r="Q38" s="161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</row>
    <row r="39" spans="1:33" ht="18.75" customHeight="1">
      <c r="A39" s="436"/>
      <c r="B39" s="409"/>
      <c r="C39" s="409"/>
      <c r="D39" s="409"/>
      <c r="E39" s="409"/>
      <c r="F39" s="409"/>
      <c r="G39" s="409"/>
      <c r="H39" s="193"/>
      <c r="I39" s="193"/>
      <c r="J39" s="193"/>
      <c r="K39" s="193"/>
      <c r="L39" s="193"/>
      <c r="M39" s="193"/>
      <c r="N39" s="193"/>
      <c r="O39" s="193"/>
      <c r="P39" s="193"/>
      <c r="Q39" s="161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</row>
    <row r="40" spans="1:33" ht="18.75" customHeight="1">
      <c r="A40" s="436"/>
      <c r="B40" s="409"/>
      <c r="C40" s="409"/>
      <c r="D40" s="409"/>
      <c r="E40" s="409"/>
      <c r="F40" s="409"/>
      <c r="G40" s="409"/>
      <c r="H40" s="193"/>
      <c r="I40" s="193"/>
      <c r="J40" s="193"/>
      <c r="K40" s="193"/>
      <c r="L40" s="193"/>
      <c r="M40" s="193"/>
      <c r="N40" s="193"/>
      <c r="O40" s="193"/>
      <c r="P40" s="193"/>
      <c r="Q40" s="161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</row>
    <row r="41" spans="1:33" ht="18.75" customHeight="1">
      <c r="A41" s="436"/>
      <c r="B41" s="409"/>
      <c r="C41" s="409"/>
      <c r="D41" s="409"/>
      <c r="E41" s="409"/>
      <c r="F41" s="409"/>
      <c r="G41" s="409"/>
      <c r="H41" s="193"/>
      <c r="I41" s="193"/>
      <c r="J41" s="193"/>
      <c r="K41" s="193"/>
      <c r="L41" s="193"/>
      <c r="M41" s="193"/>
      <c r="N41" s="193"/>
      <c r="O41" s="193"/>
      <c r="P41" s="193"/>
      <c r="Q41" s="161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</row>
    <row r="42" spans="1:33" ht="23.5">
      <c r="A42" s="436"/>
      <c r="B42" s="260" t="s">
        <v>482</v>
      </c>
      <c r="C42" s="259"/>
      <c r="D42" s="259"/>
      <c r="E42" s="259"/>
      <c r="F42" s="259"/>
      <c r="G42" s="258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</row>
    <row r="43" spans="1:33" ht="23.5">
      <c r="A43" s="191"/>
      <c r="B43" s="257" t="s">
        <v>483</v>
      </c>
      <c r="C43" s="253"/>
      <c r="D43" s="253"/>
      <c r="E43" s="253"/>
      <c r="F43" s="253"/>
      <c r="G43" s="252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1:33" ht="23.5">
      <c r="A44" s="191"/>
      <c r="B44" s="257"/>
      <c r="C44" s="253"/>
      <c r="D44" s="253"/>
      <c r="E44" s="253"/>
      <c r="F44" s="253"/>
      <c r="G44" s="252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1:33" ht="23.5">
      <c r="A45" s="191"/>
      <c r="B45" s="256" t="s">
        <v>484</v>
      </c>
      <c r="C45" s="255"/>
      <c r="D45" s="254">
        <v>6</v>
      </c>
      <c r="E45" s="253"/>
      <c r="F45" s="253"/>
      <c r="G45" s="252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</row>
    <row r="46" spans="1:33" ht="23.5">
      <c r="A46" s="191"/>
      <c r="B46" s="256" t="s">
        <v>485</v>
      </c>
      <c r="C46" s="255"/>
      <c r="D46" s="254">
        <v>3</v>
      </c>
      <c r="E46" s="253"/>
      <c r="F46" s="253"/>
      <c r="G46" s="252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</row>
    <row r="47" spans="1:33" ht="23.5">
      <c r="A47" s="191"/>
      <c r="B47" s="257"/>
      <c r="C47" s="253"/>
      <c r="D47" s="253"/>
      <c r="E47" s="253"/>
      <c r="F47" s="253"/>
      <c r="G47" s="252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</row>
    <row r="48" spans="1:33" ht="23.5">
      <c r="A48" s="191"/>
      <c r="B48" s="256" t="s">
        <v>486</v>
      </c>
      <c r="C48" s="255"/>
      <c r="D48" s="254">
        <v>268</v>
      </c>
      <c r="E48" s="253"/>
      <c r="F48" s="253"/>
      <c r="G48" s="252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</row>
    <row r="49" spans="1:33" ht="23.5">
      <c r="A49" s="191"/>
      <c r="B49" s="256" t="s">
        <v>487</v>
      </c>
      <c r="C49" s="255"/>
      <c r="D49" s="254">
        <v>22</v>
      </c>
      <c r="E49" s="253"/>
      <c r="F49" s="253"/>
      <c r="G49" s="252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</row>
    <row r="50" spans="1:33" ht="23.5">
      <c r="A50" s="191"/>
      <c r="B50" s="251"/>
      <c r="C50" s="250"/>
      <c r="D50" s="250"/>
      <c r="E50" s="253"/>
      <c r="F50" s="253"/>
      <c r="G50" s="252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</row>
    <row r="51" spans="1:33" ht="23.5">
      <c r="A51" s="191"/>
      <c r="B51" s="256" t="s">
        <v>488</v>
      </c>
      <c r="C51" s="255"/>
      <c r="D51" s="254">
        <v>346</v>
      </c>
      <c r="E51" s="251"/>
      <c r="F51" s="253"/>
      <c r="G51" s="252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1:33" s="160" customFormat="1" ht="23.5">
      <c r="B52" s="256" t="s">
        <v>489</v>
      </c>
      <c r="C52" s="255"/>
      <c r="D52" s="254">
        <v>31</v>
      </c>
      <c r="E52" s="253"/>
      <c r="F52" s="253"/>
      <c r="G52" s="252"/>
      <c r="H52" s="161"/>
      <c r="I52" s="161"/>
      <c r="J52" s="161"/>
      <c r="K52" s="161"/>
      <c r="L52" s="161"/>
      <c r="M52" s="161"/>
      <c r="N52" s="161"/>
      <c r="O52" s="161"/>
      <c r="P52" s="161"/>
      <c r="Q52" s="161"/>
    </row>
    <row r="53" spans="1:33" s="160" customFormat="1" ht="23.5">
      <c r="B53" s="251"/>
      <c r="C53" s="250"/>
      <c r="D53" s="250"/>
      <c r="E53" s="253"/>
      <c r="F53" s="253"/>
      <c r="G53" s="252"/>
      <c r="H53" s="161"/>
      <c r="I53" s="161"/>
      <c r="J53" s="161"/>
      <c r="K53" s="161"/>
      <c r="L53" s="161"/>
      <c r="M53" s="161"/>
      <c r="N53" s="161"/>
      <c r="O53" s="161"/>
      <c r="P53" s="161"/>
      <c r="Q53" s="161"/>
    </row>
    <row r="54" spans="1:33" s="160" customFormat="1" ht="23.5">
      <c r="B54" s="256" t="s">
        <v>490</v>
      </c>
      <c r="C54" s="255"/>
      <c r="D54" s="254">
        <v>358</v>
      </c>
      <c r="E54" s="253"/>
      <c r="F54" s="253"/>
      <c r="G54" s="252"/>
      <c r="H54" s="161"/>
      <c r="I54" s="161"/>
      <c r="J54" s="161"/>
      <c r="K54" s="161"/>
      <c r="L54" s="161"/>
      <c r="M54" s="161"/>
      <c r="N54" s="161"/>
      <c r="O54" s="161"/>
      <c r="P54" s="161"/>
      <c r="Q54" s="161"/>
    </row>
    <row r="55" spans="1:33" s="160" customFormat="1" ht="23.5">
      <c r="B55" s="256" t="s">
        <v>491</v>
      </c>
      <c r="C55" s="255"/>
      <c r="D55" s="254">
        <v>34</v>
      </c>
      <c r="E55" s="253"/>
      <c r="F55" s="253"/>
      <c r="G55" s="252"/>
      <c r="H55" s="161"/>
      <c r="I55" s="161"/>
      <c r="J55" s="161"/>
      <c r="K55" s="161"/>
      <c r="L55" s="161"/>
      <c r="M55" s="161"/>
      <c r="N55" s="161"/>
      <c r="O55" s="161"/>
      <c r="P55" s="161"/>
      <c r="Q55" s="161"/>
    </row>
    <row r="56" spans="1:33" s="160" customFormat="1" ht="23.5">
      <c r="B56" s="251"/>
      <c r="C56" s="250"/>
      <c r="D56" s="250"/>
      <c r="E56" s="250"/>
      <c r="F56" s="250"/>
      <c r="G56" s="249"/>
      <c r="H56" s="161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1:33" s="160" customFormat="1">
      <c r="B57" s="201"/>
      <c r="C57" s="201"/>
      <c r="D57" s="201"/>
      <c r="E57" s="201"/>
      <c r="F57" s="201"/>
      <c r="G57" s="201"/>
      <c r="H57" s="161"/>
      <c r="I57" s="161"/>
      <c r="J57" s="161"/>
      <c r="K57" s="161"/>
      <c r="L57" s="161"/>
      <c r="M57" s="161"/>
      <c r="N57" s="161"/>
      <c r="O57" s="161"/>
      <c r="P57" s="161"/>
      <c r="Q57" s="161"/>
    </row>
    <row r="58" spans="1:33" s="160" customFormat="1" ht="15.75" customHeight="1">
      <c r="B58" s="201"/>
      <c r="C58" s="201"/>
      <c r="D58" s="201"/>
      <c r="E58" s="201"/>
      <c r="F58" s="201"/>
      <c r="G58" s="201"/>
      <c r="H58" s="161"/>
      <c r="I58" s="161"/>
      <c r="J58" s="161"/>
      <c r="K58" s="161"/>
      <c r="L58" s="161"/>
      <c r="M58" s="161"/>
      <c r="N58" s="161"/>
      <c r="O58" s="161"/>
      <c r="P58" s="161"/>
      <c r="Q58" s="161"/>
    </row>
    <row r="59" spans="1:33" s="160" customFormat="1" ht="15.75" customHeight="1">
      <c r="B59" s="201"/>
      <c r="C59" s="201"/>
      <c r="D59" s="201"/>
      <c r="E59" s="201"/>
      <c r="F59" s="201"/>
      <c r="G59" s="201"/>
      <c r="H59" s="161"/>
      <c r="I59" s="161"/>
      <c r="J59" s="161"/>
      <c r="K59" s="161"/>
      <c r="L59" s="161"/>
      <c r="M59" s="161"/>
      <c r="N59" s="161"/>
      <c r="O59" s="161"/>
      <c r="P59" s="161"/>
      <c r="Q59" s="161"/>
    </row>
    <row r="60" spans="1:33" s="160" customFormat="1" ht="15.75" customHeight="1">
      <c r="B60" s="201"/>
      <c r="C60" s="201"/>
      <c r="D60" s="201"/>
      <c r="E60" s="201"/>
      <c r="F60" s="201"/>
      <c r="G60" s="201"/>
      <c r="H60" s="161"/>
      <c r="I60" s="161"/>
      <c r="J60" s="161"/>
      <c r="K60" s="161"/>
      <c r="L60" s="161"/>
      <c r="M60" s="161"/>
      <c r="N60" s="161"/>
      <c r="O60" s="161"/>
      <c r="P60" s="161"/>
      <c r="Q60" s="161"/>
    </row>
    <row r="61" spans="1:33" s="160" customFormat="1" ht="49.5" customHeight="1">
      <c r="B61" s="408" t="s">
        <v>148</v>
      </c>
      <c r="C61" s="408"/>
      <c r="D61" s="408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</row>
    <row r="62" spans="1:33" s="160" customFormat="1" ht="15.75" customHeight="1">
      <c r="B62" s="409" t="s">
        <v>149</v>
      </c>
      <c r="C62" s="409"/>
      <c r="D62" s="409"/>
      <c r="E62" s="409"/>
      <c r="F62" s="409"/>
      <c r="G62" s="409"/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33" s="160" customFormat="1" ht="15.75" customHeight="1">
      <c r="B63" s="409"/>
      <c r="C63" s="409"/>
      <c r="D63" s="409"/>
      <c r="E63" s="409"/>
      <c r="F63" s="409"/>
      <c r="G63" s="409"/>
      <c r="H63" s="161"/>
      <c r="I63" s="161"/>
      <c r="J63" s="161"/>
      <c r="K63" s="161"/>
      <c r="L63" s="161"/>
      <c r="M63" s="161"/>
      <c r="N63" s="161"/>
      <c r="O63" s="161"/>
      <c r="P63" s="161"/>
      <c r="Q63" s="161"/>
    </row>
    <row r="64" spans="1:33" s="160" customFormat="1" ht="15.75" customHeight="1">
      <c r="B64" s="409"/>
      <c r="C64" s="409"/>
      <c r="D64" s="409"/>
      <c r="E64" s="409"/>
      <c r="F64" s="409"/>
      <c r="G64" s="409"/>
      <c r="H64" s="161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1:33" s="160" customFormat="1" ht="15.75" customHeight="1">
      <c r="B65" s="409"/>
      <c r="C65" s="409"/>
      <c r="D65" s="409"/>
      <c r="E65" s="409"/>
      <c r="F65" s="409"/>
      <c r="G65" s="409"/>
      <c r="H65" s="161"/>
      <c r="I65" s="161"/>
      <c r="J65" s="161"/>
      <c r="K65" s="161"/>
      <c r="L65" s="161"/>
      <c r="M65" s="161"/>
      <c r="N65" s="161"/>
      <c r="O65" s="161"/>
      <c r="P65" s="161"/>
      <c r="Q65" s="161"/>
    </row>
    <row r="66" spans="1:33" s="160" customFormat="1" ht="17.25" customHeight="1">
      <c r="B66" s="409"/>
      <c r="C66" s="409"/>
      <c r="D66" s="409"/>
      <c r="E66" s="409"/>
      <c r="F66" s="409"/>
      <c r="G66" s="409"/>
      <c r="H66" s="161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1:33" s="160" customFormat="1" ht="30" customHeight="1">
      <c r="B67" s="248"/>
      <c r="C67" s="247"/>
      <c r="D67" s="247"/>
      <c r="E67" s="247"/>
      <c r="F67" s="247"/>
      <c r="G67" s="246"/>
      <c r="H67" s="161"/>
      <c r="I67" s="161"/>
      <c r="J67" s="161"/>
      <c r="K67" s="161"/>
      <c r="L67" s="161"/>
      <c r="M67" s="161"/>
      <c r="N67" s="161"/>
      <c r="O67" s="161"/>
      <c r="P67" s="161"/>
      <c r="Q67" s="161"/>
    </row>
    <row r="68" spans="1:33" s="160" customFormat="1" ht="35.25" customHeight="1">
      <c r="B68" s="452" t="s">
        <v>492</v>
      </c>
      <c r="C68" s="452"/>
      <c r="D68" s="452"/>
      <c r="E68" s="452"/>
      <c r="F68" s="452"/>
      <c r="G68" s="452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1:33" s="160" customFormat="1" ht="15.75" customHeight="1">
      <c r="B69" s="452"/>
      <c r="C69" s="452"/>
      <c r="D69" s="452"/>
      <c r="E69" s="452"/>
      <c r="F69" s="452"/>
      <c r="G69" s="452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33" s="160" customFormat="1" ht="15.75" customHeight="1">
      <c r="B70" s="452"/>
      <c r="C70" s="452"/>
      <c r="D70" s="452"/>
      <c r="E70" s="452"/>
      <c r="F70" s="452"/>
      <c r="G70" s="452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1:33" s="160" customFormat="1" ht="15.75" customHeight="1">
      <c r="B71" s="452"/>
      <c r="C71" s="452"/>
      <c r="D71" s="452"/>
      <c r="E71" s="452"/>
      <c r="F71" s="452"/>
      <c r="G71" s="452"/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33" s="160" customFormat="1" ht="15.75" customHeight="1">
      <c r="B72" s="452"/>
      <c r="C72" s="452"/>
      <c r="D72" s="452"/>
      <c r="E72" s="452"/>
      <c r="F72" s="452"/>
      <c r="G72" s="452"/>
      <c r="H72" s="161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1:33" s="160" customFormat="1" ht="9" customHeight="1">
      <c r="B73" s="452"/>
      <c r="C73" s="452"/>
      <c r="D73" s="452"/>
      <c r="E73" s="452"/>
      <c r="F73" s="452"/>
      <c r="G73" s="452"/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33" s="160" customFormat="1" ht="33" customHeight="1">
      <c r="B74" s="452"/>
      <c r="C74" s="452"/>
      <c r="D74" s="452"/>
      <c r="E74" s="452"/>
      <c r="F74" s="452"/>
      <c r="G74" s="452"/>
      <c r="H74" s="161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1:33" s="160" customFormat="1" ht="56.25" customHeight="1">
      <c r="B75" s="452"/>
      <c r="C75" s="452"/>
      <c r="D75" s="452"/>
      <c r="E75" s="452"/>
      <c r="F75" s="452"/>
      <c r="G75" s="452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1:33" s="160" customFormat="1" ht="34.5" customHeight="1">
      <c r="B76" s="245"/>
      <c r="C76" s="244"/>
      <c r="D76" s="244"/>
      <c r="E76" s="244"/>
      <c r="F76" s="244"/>
      <c r="G76" s="243"/>
      <c r="H76" s="161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1:33" ht="15.75" customHeight="1">
      <c r="A77" s="160"/>
      <c r="B77" s="160"/>
      <c r="C77" s="160"/>
      <c r="D77" s="160"/>
      <c r="E77" s="160"/>
      <c r="F77" s="160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</row>
    <row r="78" spans="1:33" ht="15.75" customHeight="1">
      <c r="A78" s="160"/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</row>
    <row r="79" spans="1:33" ht="15.75" customHeight="1">
      <c r="A79" s="160"/>
      <c r="B79" s="160"/>
      <c r="C79" s="160"/>
      <c r="D79" s="160"/>
      <c r="E79" s="160"/>
      <c r="F79" s="160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</row>
    <row r="80" spans="1:33" ht="22.5" customHeight="1">
      <c r="A80" s="160"/>
      <c r="B80" s="160"/>
      <c r="C80" s="160"/>
      <c r="D80" s="160"/>
      <c r="E80" s="160"/>
      <c r="F80" s="160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</row>
    <row r="81" spans="1:33" ht="21.75" customHeight="1">
      <c r="A81" s="160"/>
      <c r="B81" s="408" t="s">
        <v>151</v>
      </c>
      <c r="C81" s="408"/>
      <c r="D81" s="408"/>
      <c r="E81" s="160"/>
      <c r="F81" s="160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</row>
    <row r="82" spans="1:33" ht="27.75" customHeight="1">
      <c r="A82" s="160"/>
      <c r="B82" s="409" t="s">
        <v>152</v>
      </c>
      <c r="C82" s="409"/>
      <c r="D82" s="409"/>
      <c r="E82" s="409"/>
      <c r="F82" s="409"/>
      <c r="G82" s="409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</row>
    <row r="83" spans="1:33" ht="15.75" customHeight="1">
      <c r="A83" s="160"/>
      <c r="B83" s="409"/>
      <c r="C83" s="409"/>
      <c r="D83" s="409"/>
      <c r="E83" s="409"/>
      <c r="F83" s="409"/>
      <c r="G83" s="409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</row>
    <row r="84" spans="1:33" ht="15.75" customHeight="1">
      <c r="A84" s="160"/>
      <c r="B84" s="409"/>
      <c r="C84" s="409"/>
      <c r="D84" s="409"/>
      <c r="E84" s="409"/>
      <c r="F84" s="409"/>
      <c r="G84" s="409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</row>
    <row r="85" spans="1:33" ht="15.75" customHeight="1">
      <c r="A85" s="160"/>
      <c r="B85" s="409"/>
      <c r="C85" s="409"/>
      <c r="D85" s="409"/>
      <c r="E85" s="409"/>
      <c r="F85" s="409"/>
      <c r="G85" s="409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</row>
    <row r="86" spans="1:33" ht="15.75" customHeight="1">
      <c r="A86" s="160"/>
      <c r="B86" s="409"/>
      <c r="C86" s="409"/>
      <c r="D86" s="409"/>
      <c r="E86" s="409"/>
      <c r="F86" s="409"/>
      <c r="G86" s="409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</row>
    <row r="87" spans="1:33" ht="23.5">
      <c r="A87" s="160"/>
      <c r="B87" s="202"/>
      <c r="C87" s="203"/>
      <c r="D87" s="203"/>
      <c r="E87" s="203"/>
      <c r="F87" s="203"/>
      <c r="G87" s="204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</row>
    <row r="88" spans="1:33" ht="41.9" customHeight="1">
      <c r="A88" s="160"/>
      <c r="B88" s="453" t="s">
        <v>493</v>
      </c>
      <c r="C88" s="453"/>
      <c r="D88" s="453"/>
      <c r="E88" s="453"/>
      <c r="F88" s="453"/>
      <c r="G88" s="453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</row>
    <row r="89" spans="1:33">
      <c r="A89" s="160"/>
      <c r="B89" s="453"/>
      <c r="C89" s="453"/>
      <c r="D89" s="453"/>
      <c r="E89" s="453"/>
      <c r="F89" s="453"/>
      <c r="G89" s="453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</row>
    <row r="90" spans="1:33" ht="15.75" customHeight="1">
      <c r="A90" s="160"/>
      <c r="B90" s="453"/>
      <c r="C90" s="453"/>
      <c r="D90" s="453"/>
      <c r="E90" s="453"/>
      <c r="F90" s="453"/>
      <c r="G90" s="453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</row>
    <row r="91" spans="1:33" ht="15.75" customHeight="1">
      <c r="A91" s="160"/>
      <c r="B91" s="453"/>
      <c r="C91" s="453"/>
      <c r="D91" s="453"/>
      <c r="E91" s="453"/>
      <c r="F91" s="453"/>
      <c r="G91" s="453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</row>
    <row r="92" spans="1:33" ht="15.75" hidden="1" customHeight="1">
      <c r="A92" s="160"/>
      <c r="B92" s="453"/>
      <c r="C92" s="453"/>
      <c r="D92" s="453"/>
      <c r="E92" s="453"/>
      <c r="F92" s="453"/>
      <c r="G92" s="453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</row>
    <row r="93" spans="1:33" ht="29.25" hidden="1" customHeight="1">
      <c r="A93" s="160"/>
      <c r="B93" s="453"/>
      <c r="C93" s="453"/>
      <c r="D93" s="453"/>
      <c r="E93" s="453"/>
      <c r="F93" s="453"/>
      <c r="G93" s="453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</row>
    <row r="94" spans="1:33" ht="39" customHeight="1">
      <c r="A94" s="160"/>
      <c r="B94" s="453"/>
      <c r="C94" s="453"/>
      <c r="D94" s="453"/>
      <c r="E94" s="453"/>
      <c r="F94" s="453"/>
      <c r="G94" s="453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</row>
    <row r="95" spans="1:33" ht="108" customHeight="1">
      <c r="A95" s="160"/>
      <c r="B95" s="453"/>
      <c r="C95" s="453"/>
      <c r="D95" s="453"/>
      <c r="E95" s="453"/>
      <c r="F95" s="453"/>
      <c r="G95" s="453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</row>
    <row r="96" spans="1:33" ht="50.25" customHeight="1">
      <c r="A96" s="160"/>
      <c r="B96" s="205"/>
      <c r="C96" s="206"/>
      <c r="D96" s="206"/>
      <c r="E96" s="206"/>
      <c r="F96" s="206"/>
      <c r="G96" s="207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</row>
    <row r="97" spans="1:33" ht="15.75" customHeight="1">
      <c r="A97" s="160"/>
      <c r="B97" s="160"/>
      <c r="C97" s="160"/>
      <c r="D97" s="160"/>
      <c r="E97" s="160"/>
      <c r="F97" s="160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</row>
    <row r="98" spans="1:33" ht="15.75" customHeight="1">
      <c r="A98" s="160"/>
      <c r="B98" s="160"/>
      <c r="C98" s="160"/>
      <c r="D98" s="160"/>
      <c r="E98" s="160"/>
      <c r="F98" s="160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</row>
    <row r="99" spans="1:33" ht="15.75" customHeight="1">
      <c r="A99" s="160"/>
      <c r="B99" s="160"/>
      <c r="C99" s="160"/>
      <c r="D99" s="160"/>
      <c r="E99" s="160"/>
      <c r="F99" s="160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</row>
    <row r="100" spans="1:33" ht="15.75" customHeight="1">
      <c r="A100" s="160"/>
      <c r="B100" s="160"/>
      <c r="C100" s="160"/>
      <c r="D100" s="160"/>
      <c r="E100" s="160"/>
      <c r="F100" s="160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</row>
    <row r="101" spans="1:33" ht="15.75" customHeight="1">
      <c r="A101" s="160"/>
      <c r="B101" s="160"/>
      <c r="C101" s="160"/>
      <c r="D101" s="160"/>
      <c r="E101" s="160"/>
      <c r="F101" s="160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</row>
    <row r="102" spans="1:33" ht="15.75" customHeight="1">
      <c r="A102" s="160"/>
      <c r="B102" s="160"/>
      <c r="C102" s="160"/>
      <c r="D102" s="160"/>
      <c r="E102" s="160"/>
      <c r="F102" s="160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</row>
    <row r="103" spans="1:33" ht="15.75" customHeight="1">
      <c r="A103" s="160"/>
      <c r="B103" s="160"/>
      <c r="C103" s="160"/>
      <c r="D103" s="160"/>
      <c r="E103" s="160"/>
      <c r="F103" s="160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</row>
    <row r="104" spans="1:33" ht="15.75" customHeight="1">
      <c r="A104" s="160"/>
      <c r="B104" s="160"/>
      <c r="C104" s="160"/>
      <c r="D104" s="160"/>
      <c r="E104" s="160"/>
      <c r="F104" s="160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</row>
    <row r="105" spans="1:33" ht="15.75" customHeight="1">
      <c r="A105" s="160"/>
      <c r="B105" s="160"/>
      <c r="C105" s="160"/>
      <c r="D105" s="160"/>
      <c r="E105" s="160"/>
      <c r="F105" s="160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</row>
    <row r="106" spans="1:33" ht="15.75" customHeight="1">
      <c r="A106" s="160"/>
      <c r="B106" s="160"/>
      <c r="C106" s="160"/>
      <c r="D106" s="160"/>
      <c r="E106" s="160"/>
      <c r="F106" s="160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</row>
    <row r="107" spans="1:33" ht="15.75" customHeight="1">
      <c r="A107" s="160"/>
      <c r="B107" s="160"/>
      <c r="C107" s="160"/>
      <c r="D107" s="160"/>
      <c r="E107" s="160"/>
      <c r="F107" s="160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</row>
    <row r="108" spans="1:33" ht="15.75" customHeight="1">
      <c r="A108" s="160"/>
      <c r="B108" s="160"/>
      <c r="C108" s="160"/>
      <c r="D108" s="160"/>
      <c r="E108" s="160"/>
      <c r="F108" s="160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</row>
    <row r="109" spans="1:33" ht="15.75" customHeight="1">
      <c r="A109" s="160"/>
      <c r="B109" s="160"/>
      <c r="C109" s="160"/>
      <c r="D109" s="160"/>
      <c r="E109" s="160"/>
      <c r="F109" s="160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</row>
    <row r="110" spans="1:33" ht="15.75" customHeight="1">
      <c r="A110" s="160"/>
      <c r="B110" s="160"/>
      <c r="C110" s="160"/>
      <c r="D110" s="160"/>
      <c r="E110" s="160"/>
      <c r="F110" s="160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</row>
    <row r="111" spans="1:33" ht="15.75" customHeight="1">
      <c r="A111" s="160"/>
      <c r="B111" s="160"/>
      <c r="C111" s="160"/>
      <c r="D111" s="160"/>
      <c r="E111" s="160"/>
      <c r="F111" s="160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</row>
    <row r="112" spans="1:33" ht="15.75" customHeight="1">
      <c r="A112" s="160"/>
      <c r="B112" s="160"/>
      <c r="C112" s="160"/>
      <c r="D112" s="160"/>
      <c r="E112" s="160"/>
      <c r="F112" s="160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</row>
    <row r="113" spans="1:33" ht="15.75" customHeight="1">
      <c r="A113" s="160"/>
      <c r="B113" s="160"/>
      <c r="C113" s="160"/>
      <c r="D113" s="160"/>
      <c r="E113" s="160"/>
      <c r="F113" s="160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</row>
    <row r="114" spans="1:33" ht="15.75" customHeight="1">
      <c r="A114" s="160"/>
      <c r="B114" s="160"/>
      <c r="C114" s="160"/>
      <c r="D114" s="160"/>
      <c r="E114" s="160"/>
      <c r="F114" s="160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</row>
    <row r="115" spans="1:33" ht="15.75" customHeight="1">
      <c r="A115" s="160"/>
      <c r="B115" s="160"/>
      <c r="C115" s="160"/>
      <c r="D115" s="160"/>
      <c r="E115" s="160"/>
      <c r="F115" s="160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</row>
    <row r="116" spans="1:33" ht="15.75" customHeight="1">
      <c r="A116" s="160"/>
      <c r="B116" s="160"/>
      <c r="C116" s="160"/>
      <c r="D116" s="160"/>
      <c r="E116" s="160"/>
      <c r="F116" s="160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</row>
    <row r="117" spans="1:33" ht="15.75" customHeight="1">
      <c r="A117" s="160"/>
      <c r="B117" s="160"/>
      <c r="C117" s="160"/>
      <c r="D117" s="160"/>
      <c r="E117" s="160"/>
      <c r="F117" s="160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</row>
    <row r="118" spans="1:33" ht="15.75" customHeight="1">
      <c r="A118" s="160"/>
      <c r="B118" s="160"/>
      <c r="C118" s="160"/>
      <c r="D118" s="160"/>
      <c r="E118" s="160"/>
      <c r="F118" s="160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</row>
    <row r="119" spans="1:33" ht="15.75" customHeight="1">
      <c r="A119" s="160"/>
      <c r="B119" s="160"/>
      <c r="C119" s="160"/>
      <c r="D119" s="160"/>
      <c r="E119" s="160"/>
      <c r="F119" s="16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</row>
    <row r="120" spans="1:33" ht="15.75" customHeight="1">
      <c r="A120" s="160"/>
      <c r="B120" s="160"/>
      <c r="C120" s="160"/>
      <c r="D120" s="160"/>
      <c r="E120" s="160"/>
      <c r="F120" s="160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</row>
    <row r="121" spans="1:33" ht="15.75" customHeight="1">
      <c r="A121" s="160"/>
      <c r="B121" s="160"/>
      <c r="C121" s="160"/>
      <c r="D121" s="160"/>
      <c r="E121" s="160"/>
      <c r="F121" s="160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</row>
    <row r="122" spans="1:33" ht="15.75" customHeight="1">
      <c r="A122" s="160"/>
      <c r="B122" s="160"/>
      <c r="C122" s="160"/>
      <c r="D122" s="160"/>
      <c r="E122" s="160"/>
      <c r="F122" s="160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</row>
    <row r="123" spans="1:33" ht="15.75" customHeight="1">
      <c r="A123" s="160"/>
      <c r="B123" s="160"/>
      <c r="C123" s="160"/>
      <c r="D123" s="160"/>
      <c r="E123" s="160"/>
      <c r="F123" s="160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</row>
    <row r="124" spans="1:33" ht="15.75" customHeight="1">
      <c r="A124" s="160"/>
      <c r="B124" s="160"/>
      <c r="C124" s="160"/>
      <c r="D124" s="160"/>
      <c r="E124" s="160"/>
      <c r="F124" s="160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</row>
    <row r="125" spans="1:33" ht="15.75" customHeight="1">
      <c r="A125" s="160"/>
      <c r="B125" s="160"/>
      <c r="C125" s="160"/>
      <c r="D125" s="160"/>
      <c r="E125" s="160"/>
      <c r="F125" s="160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</row>
    <row r="126" spans="1:33" ht="15.75" customHeight="1">
      <c r="A126" s="160"/>
      <c r="B126" s="160"/>
      <c r="C126" s="160"/>
      <c r="D126" s="160"/>
      <c r="E126" s="160"/>
      <c r="F126" s="160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</row>
    <row r="127" spans="1:33" ht="15.75" customHeight="1">
      <c r="A127" s="160"/>
      <c r="B127" s="160"/>
      <c r="C127" s="160"/>
      <c r="D127" s="160"/>
      <c r="E127" s="160"/>
      <c r="F127" s="160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</row>
    <row r="128" spans="1:33" ht="15.75" customHeight="1">
      <c r="A128" s="160"/>
      <c r="B128" s="160"/>
      <c r="C128" s="160"/>
      <c r="D128" s="160"/>
      <c r="E128" s="160"/>
      <c r="F128" s="160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</row>
    <row r="129" spans="1:33" ht="15.75" customHeight="1">
      <c r="A129" s="160"/>
      <c r="B129" s="160"/>
      <c r="C129" s="160"/>
      <c r="D129" s="160"/>
      <c r="E129" s="160"/>
      <c r="F129" s="160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</row>
    <row r="130" spans="1:33" ht="15.75" customHeight="1">
      <c r="A130" s="160"/>
      <c r="B130" s="160"/>
      <c r="C130" s="160"/>
      <c r="D130" s="160"/>
      <c r="E130" s="160"/>
      <c r="F130" s="160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</row>
    <row r="131" spans="1:33" ht="15.75" customHeight="1">
      <c r="A131" s="160"/>
      <c r="B131" s="160"/>
      <c r="C131" s="160"/>
      <c r="D131" s="160"/>
      <c r="E131" s="160"/>
      <c r="F131" s="160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</row>
    <row r="132" spans="1:33" ht="15.75" customHeight="1">
      <c r="A132" s="160"/>
      <c r="B132" s="160"/>
      <c r="C132" s="160"/>
      <c r="D132" s="160"/>
      <c r="E132" s="160"/>
      <c r="F132" s="160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</row>
    <row r="133" spans="1:33" ht="15.75" customHeight="1">
      <c r="A133" s="160"/>
      <c r="B133" s="160"/>
      <c r="C133" s="160"/>
      <c r="D133" s="160"/>
      <c r="E133" s="160"/>
      <c r="F133" s="160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</row>
    <row r="134" spans="1:33" ht="15.75" customHeight="1">
      <c r="A134" s="160"/>
      <c r="B134" s="160"/>
      <c r="C134" s="160"/>
      <c r="D134" s="160"/>
      <c r="E134" s="160"/>
      <c r="F134" s="160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</row>
    <row r="135" spans="1:33" ht="15.75" customHeight="1">
      <c r="A135" s="160"/>
      <c r="B135" s="160"/>
      <c r="C135" s="160"/>
      <c r="D135" s="160"/>
      <c r="E135" s="160"/>
      <c r="F135" s="160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</row>
    <row r="136" spans="1:33" ht="15.75" customHeight="1">
      <c r="A136" s="160"/>
      <c r="B136" s="160"/>
      <c r="C136" s="160"/>
      <c r="D136" s="160"/>
      <c r="E136" s="160"/>
      <c r="F136" s="160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</row>
    <row r="137" spans="1:33" ht="15.75" customHeight="1">
      <c r="A137" s="160"/>
      <c r="B137" s="160"/>
      <c r="C137" s="160"/>
      <c r="D137" s="160"/>
      <c r="E137" s="160"/>
      <c r="F137" s="160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</row>
    <row r="138" spans="1:33" ht="15.75" customHeight="1">
      <c r="A138" s="160"/>
      <c r="B138" s="160"/>
      <c r="C138" s="160"/>
      <c r="D138" s="160"/>
      <c r="E138" s="160"/>
      <c r="F138" s="160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</row>
    <row r="139" spans="1:33" ht="15.75" customHeight="1">
      <c r="A139" s="160"/>
      <c r="B139" s="160"/>
      <c r="C139" s="160"/>
      <c r="D139" s="160"/>
      <c r="E139" s="160"/>
      <c r="F139" s="160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</row>
    <row r="140" spans="1:33" ht="15.75" customHeight="1">
      <c r="A140" s="160"/>
      <c r="B140" s="160"/>
      <c r="C140" s="160"/>
      <c r="D140" s="160"/>
      <c r="E140" s="160"/>
      <c r="F140" s="160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</row>
    <row r="141" spans="1:33" ht="15.75" customHeight="1">
      <c r="A141" s="160"/>
      <c r="B141" s="160"/>
      <c r="C141" s="160"/>
      <c r="D141" s="160"/>
      <c r="E141" s="160"/>
      <c r="F141" s="160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</row>
    <row r="142" spans="1:33" ht="15.75" customHeight="1">
      <c r="A142" s="160"/>
      <c r="B142" s="160"/>
      <c r="C142" s="160"/>
      <c r="D142" s="160"/>
      <c r="E142" s="160"/>
      <c r="F142" s="160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</row>
    <row r="143" spans="1:33" ht="15.75" customHeight="1">
      <c r="A143" s="160"/>
      <c r="B143" s="160"/>
      <c r="C143" s="160"/>
      <c r="D143" s="160"/>
      <c r="E143" s="160"/>
      <c r="F143" s="160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</row>
    <row r="144" spans="1:33" ht="15.75" customHeight="1">
      <c r="A144" s="160"/>
      <c r="B144" s="160"/>
      <c r="C144" s="160"/>
      <c r="D144" s="160"/>
      <c r="E144" s="160"/>
      <c r="F144" s="160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</row>
    <row r="145" spans="1:33" ht="15.75" customHeight="1">
      <c r="A145" s="160"/>
      <c r="B145" s="160"/>
      <c r="C145" s="160"/>
      <c r="D145" s="160"/>
      <c r="E145" s="160"/>
      <c r="F145" s="160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</row>
    <row r="146" spans="1:33" ht="15.75" customHeight="1">
      <c r="A146" s="160"/>
      <c r="B146" s="160"/>
      <c r="C146" s="160"/>
      <c r="D146" s="160"/>
      <c r="E146" s="160"/>
      <c r="F146" s="160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</row>
    <row r="147" spans="1:33" ht="15.75" customHeight="1">
      <c r="A147" s="160"/>
      <c r="B147" s="160"/>
      <c r="C147" s="160"/>
      <c r="D147" s="160"/>
      <c r="E147" s="160"/>
      <c r="F147" s="160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</row>
    <row r="148" spans="1:33" ht="15.75" customHeight="1">
      <c r="A148" s="160"/>
      <c r="B148" s="160"/>
      <c r="C148" s="160"/>
      <c r="D148" s="160"/>
      <c r="E148" s="160"/>
      <c r="F148" s="160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</row>
    <row r="149" spans="1:33" ht="15.75" customHeight="1">
      <c r="A149" s="160"/>
      <c r="B149" s="160"/>
      <c r="C149" s="160"/>
      <c r="D149" s="160"/>
      <c r="E149" s="160"/>
      <c r="F149" s="160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</row>
    <row r="150" spans="1:33" ht="15.75" customHeight="1">
      <c r="A150" s="160"/>
      <c r="B150" s="160"/>
      <c r="C150" s="160"/>
      <c r="D150" s="160"/>
      <c r="E150" s="160"/>
      <c r="F150" s="160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</row>
    <row r="151" spans="1:33" ht="15.75" customHeight="1">
      <c r="A151" s="160"/>
      <c r="B151" s="160"/>
      <c r="C151" s="160"/>
      <c r="D151" s="160"/>
      <c r="E151" s="160"/>
      <c r="F151" s="160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</row>
    <row r="152" spans="1:33" ht="15.75" customHeight="1">
      <c r="A152" s="160"/>
      <c r="B152" s="160"/>
      <c r="C152" s="160"/>
      <c r="D152" s="160"/>
      <c r="E152" s="160"/>
      <c r="F152" s="160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</row>
    <row r="153" spans="1:33" ht="15.75" customHeight="1">
      <c r="A153" s="160"/>
      <c r="B153" s="160"/>
      <c r="C153" s="160"/>
      <c r="D153" s="160"/>
      <c r="E153" s="160"/>
      <c r="F153" s="160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</row>
    <row r="154" spans="1:33" ht="15.75" customHeight="1">
      <c r="A154" s="160"/>
      <c r="B154" s="160"/>
      <c r="C154" s="160"/>
      <c r="D154" s="160"/>
      <c r="E154" s="160"/>
      <c r="F154" s="160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</row>
    <row r="155" spans="1:33" ht="15.75" customHeight="1">
      <c r="A155" s="160"/>
      <c r="B155" s="160"/>
      <c r="C155" s="160"/>
      <c r="D155" s="160"/>
      <c r="E155" s="160"/>
      <c r="F155" s="160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</row>
    <row r="156" spans="1:33" ht="15.75" customHeight="1">
      <c r="A156" s="160"/>
      <c r="B156" s="160"/>
      <c r="C156" s="160"/>
      <c r="D156" s="160"/>
      <c r="E156" s="160"/>
      <c r="F156" s="160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</row>
    <row r="157" spans="1:33" ht="15.75" customHeight="1">
      <c r="A157" s="160"/>
      <c r="B157" s="160"/>
      <c r="C157" s="160"/>
      <c r="D157" s="160"/>
      <c r="E157" s="160"/>
      <c r="F157" s="160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</row>
    <row r="158" spans="1:33" ht="15.75" customHeight="1">
      <c r="A158" s="160"/>
      <c r="B158" s="160"/>
      <c r="C158" s="160"/>
      <c r="D158" s="160"/>
      <c r="E158" s="160"/>
      <c r="F158" s="160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</row>
    <row r="159" spans="1:33" ht="15.75" customHeight="1">
      <c r="A159" s="160"/>
      <c r="B159" s="160"/>
      <c r="C159" s="160"/>
      <c r="D159" s="160"/>
      <c r="E159" s="160"/>
      <c r="F159" s="160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</row>
    <row r="160" spans="1:33" ht="15.75" customHeight="1">
      <c r="A160" s="160"/>
      <c r="B160" s="160"/>
      <c r="C160" s="160"/>
      <c r="D160" s="160"/>
      <c r="E160" s="160"/>
      <c r="F160" s="160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</row>
    <row r="161" spans="1:33" ht="15.75" customHeight="1">
      <c r="A161" s="160"/>
      <c r="B161" s="160"/>
      <c r="C161" s="160"/>
      <c r="D161" s="160"/>
      <c r="E161" s="160"/>
      <c r="F161" s="160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</row>
    <row r="162" spans="1:33" ht="15.75" customHeight="1">
      <c r="A162" s="160"/>
      <c r="B162" s="160"/>
      <c r="C162" s="160"/>
      <c r="D162" s="160"/>
      <c r="E162" s="160"/>
      <c r="F162" s="160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</row>
    <row r="163" spans="1:33" ht="15.75" customHeight="1">
      <c r="A163" s="160"/>
      <c r="B163" s="160"/>
      <c r="C163" s="160"/>
      <c r="D163" s="160"/>
      <c r="E163" s="160"/>
      <c r="F163" s="160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</row>
    <row r="164" spans="1:33" ht="15.75" customHeight="1">
      <c r="A164" s="160"/>
      <c r="B164" s="160"/>
      <c r="C164" s="160"/>
      <c r="D164" s="160"/>
      <c r="E164" s="160"/>
      <c r="F164" s="160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</row>
    <row r="165" spans="1:33" ht="15.75" customHeight="1">
      <c r="A165" s="160"/>
      <c r="B165" s="160"/>
      <c r="C165" s="160"/>
      <c r="D165" s="160"/>
      <c r="E165" s="160"/>
      <c r="F165" s="160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</row>
    <row r="166" spans="1:33" ht="15.75" customHeight="1">
      <c r="A166" s="160"/>
      <c r="B166" s="160"/>
      <c r="C166" s="160"/>
      <c r="D166" s="160"/>
      <c r="E166" s="160"/>
      <c r="F166" s="160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</row>
    <row r="167" spans="1:33" ht="15.75" customHeight="1">
      <c r="A167" s="160"/>
      <c r="B167" s="160"/>
      <c r="C167" s="160"/>
      <c r="D167" s="160"/>
      <c r="E167" s="160"/>
      <c r="F167" s="160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</row>
    <row r="168" spans="1:33" ht="15.75" customHeight="1">
      <c r="A168" s="160"/>
      <c r="B168" s="160"/>
      <c r="C168" s="160"/>
      <c r="D168" s="160"/>
      <c r="E168" s="160"/>
      <c r="F168" s="160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</row>
    <row r="169" spans="1:33" ht="15.75" customHeight="1">
      <c r="A169" s="160"/>
      <c r="B169" s="160"/>
      <c r="C169" s="160"/>
      <c r="D169" s="160"/>
      <c r="E169" s="160"/>
      <c r="F169" s="160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</row>
    <row r="170" spans="1:33" ht="15.75" customHeight="1">
      <c r="A170" s="160"/>
      <c r="B170" s="160"/>
      <c r="C170" s="160"/>
      <c r="D170" s="160"/>
      <c r="E170" s="160"/>
      <c r="F170" s="160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</row>
    <row r="171" spans="1:33" ht="15.75" customHeight="1">
      <c r="A171" s="160"/>
      <c r="B171" s="160"/>
      <c r="C171" s="160"/>
      <c r="D171" s="160"/>
      <c r="E171" s="160"/>
      <c r="F171" s="160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</row>
    <row r="172" spans="1:33" ht="15.75" customHeight="1">
      <c r="A172" s="160"/>
      <c r="B172" s="160"/>
      <c r="C172" s="160"/>
      <c r="D172" s="160"/>
      <c r="E172" s="160"/>
      <c r="F172" s="160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</row>
    <row r="173" spans="1:33" ht="15.75" customHeight="1">
      <c r="A173" s="160"/>
      <c r="B173" s="160"/>
      <c r="C173" s="160"/>
      <c r="D173" s="160"/>
      <c r="E173" s="160"/>
      <c r="F173" s="160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</row>
    <row r="174" spans="1:33" ht="15.75" customHeight="1">
      <c r="A174" s="160"/>
      <c r="B174" s="160"/>
      <c r="C174" s="160"/>
      <c r="D174" s="160"/>
      <c r="E174" s="160"/>
      <c r="F174" s="160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</row>
    <row r="175" spans="1:33" ht="15.75" customHeight="1">
      <c r="A175" s="160"/>
      <c r="B175" s="160"/>
      <c r="C175" s="160"/>
      <c r="D175" s="160"/>
      <c r="E175" s="160"/>
      <c r="F175" s="160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</row>
    <row r="176" spans="1:33" ht="15.75" customHeight="1">
      <c r="A176" s="160"/>
      <c r="B176" s="160"/>
      <c r="C176" s="160"/>
      <c r="D176" s="160"/>
      <c r="E176" s="160"/>
      <c r="F176" s="160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</row>
    <row r="177" spans="1:33" ht="15.75" customHeight="1">
      <c r="A177" s="160"/>
      <c r="B177" s="160"/>
      <c r="C177" s="160"/>
      <c r="D177" s="160"/>
      <c r="E177" s="160"/>
      <c r="F177" s="160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</row>
    <row r="178" spans="1:33" ht="15.75" customHeight="1">
      <c r="A178" s="160"/>
      <c r="B178" s="160"/>
      <c r="C178" s="160"/>
      <c r="D178" s="160"/>
      <c r="E178" s="160"/>
      <c r="F178" s="160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</row>
    <row r="179" spans="1:33" ht="15.75" customHeight="1">
      <c r="A179" s="160"/>
      <c r="B179" s="160"/>
      <c r="C179" s="160"/>
      <c r="D179" s="160"/>
      <c r="E179" s="160"/>
      <c r="F179" s="160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</row>
    <row r="180" spans="1:33" ht="15.75" customHeight="1">
      <c r="A180" s="160"/>
      <c r="B180" s="160"/>
      <c r="C180" s="160"/>
      <c r="D180" s="160"/>
      <c r="E180" s="160"/>
      <c r="F180" s="160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</row>
    <row r="181" spans="1:33" ht="15.75" customHeight="1">
      <c r="A181" s="160"/>
      <c r="B181" s="160"/>
      <c r="C181" s="160"/>
      <c r="D181" s="160"/>
      <c r="E181" s="160"/>
      <c r="F181" s="160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</row>
    <row r="182" spans="1:33" ht="15.75" customHeight="1">
      <c r="A182" s="160"/>
      <c r="B182" s="160"/>
      <c r="C182" s="160"/>
      <c r="D182" s="160"/>
      <c r="E182" s="160"/>
      <c r="F182" s="160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</row>
    <row r="183" spans="1:33" ht="15.75" customHeight="1">
      <c r="A183" s="160"/>
      <c r="B183" s="160"/>
      <c r="C183" s="160"/>
      <c r="D183" s="160"/>
      <c r="E183" s="160"/>
      <c r="F183" s="160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</row>
    <row r="184" spans="1:33" ht="15.75" customHeight="1">
      <c r="A184" s="160"/>
      <c r="B184" s="160"/>
      <c r="C184" s="160"/>
      <c r="D184" s="160"/>
      <c r="E184" s="160"/>
      <c r="F184" s="160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</row>
    <row r="185" spans="1:33" ht="15.75" customHeight="1">
      <c r="A185" s="160"/>
      <c r="B185" s="160"/>
      <c r="C185" s="160"/>
      <c r="D185" s="160"/>
      <c r="E185" s="160"/>
      <c r="F185" s="160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</row>
    <row r="186" spans="1:33" ht="15.75" customHeight="1">
      <c r="A186" s="160"/>
      <c r="B186" s="160"/>
      <c r="C186" s="160"/>
      <c r="D186" s="160"/>
      <c r="E186" s="160"/>
      <c r="F186" s="160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</row>
    <row r="187" spans="1:33" ht="15.75" customHeight="1">
      <c r="A187" s="160"/>
      <c r="B187" s="160"/>
      <c r="C187" s="160"/>
      <c r="D187" s="160"/>
      <c r="E187" s="160"/>
      <c r="F187" s="160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</row>
    <row r="188" spans="1:33" ht="15.75" customHeight="1">
      <c r="A188" s="160"/>
      <c r="B188" s="160"/>
      <c r="C188" s="160"/>
      <c r="D188" s="160"/>
      <c r="E188" s="160"/>
      <c r="F188" s="160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</row>
    <row r="189" spans="1:33" ht="15.75" customHeight="1">
      <c r="A189" s="160"/>
      <c r="B189" s="160"/>
      <c r="C189" s="160"/>
      <c r="D189" s="160"/>
      <c r="E189" s="160"/>
      <c r="F189" s="160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</row>
    <row r="190" spans="1:33" ht="15.75" customHeight="1">
      <c r="A190" s="160"/>
      <c r="B190" s="160"/>
      <c r="C190" s="160"/>
      <c r="D190" s="160"/>
      <c r="E190" s="160"/>
      <c r="F190" s="160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</row>
    <row r="191" spans="1:33" ht="15.75" customHeight="1">
      <c r="A191" s="160"/>
      <c r="B191" s="160"/>
      <c r="C191" s="160"/>
      <c r="D191" s="160"/>
      <c r="E191" s="160"/>
      <c r="F191" s="160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</row>
    <row r="192" spans="1:33" ht="15.75" customHeight="1">
      <c r="A192" s="160"/>
      <c r="B192" s="160"/>
      <c r="C192" s="160"/>
      <c r="D192" s="160"/>
      <c r="E192" s="160"/>
      <c r="F192" s="160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</row>
    <row r="193" spans="1:33" ht="15.75" customHeight="1">
      <c r="A193" s="160"/>
      <c r="B193" s="160"/>
      <c r="C193" s="160"/>
      <c r="D193" s="160"/>
      <c r="E193" s="160"/>
      <c r="F193" s="160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</row>
    <row r="194" spans="1:33" ht="15.75" customHeight="1">
      <c r="A194" s="160"/>
      <c r="B194" s="160"/>
      <c r="C194" s="160"/>
      <c r="D194" s="160"/>
      <c r="E194" s="160"/>
      <c r="F194" s="160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</row>
    <row r="195" spans="1:33" ht="15.75" customHeight="1">
      <c r="A195" s="160"/>
      <c r="B195" s="160"/>
      <c r="C195" s="160"/>
      <c r="D195" s="160"/>
      <c r="E195" s="160"/>
      <c r="F195" s="160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</row>
    <row r="196" spans="1:33" ht="15.75" customHeight="1">
      <c r="A196" s="160"/>
      <c r="B196" s="160"/>
      <c r="C196" s="160"/>
      <c r="D196" s="160"/>
      <c r="E196" s="160"/>
      <c r="F196" s="160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</row>
    <row r="197" spans="1:33" ht="15.75" customHeight="1">
      <c r="A197" s="160"/>
      <c r="B197" s="160"/>
      <c r="C197" s="160"/>
      <c r="D197" s="160"/>
      <c r="E197" s="160"/>
      <c r="F197" s="160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</row>
    <row r="198" spans="1:33" ht="15.75" customHeight="1">
      <c r="A198" s="160"/>
      <c r="B198" s="160"/>
      <c r="C198" s="160"/>
      <c r="D198" s="160"/>
      <c r="E198" s="160"/>
      <c r="F198" s="160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</row>
    <row r="199" spans="1:33" ht="15.75" customHeight="1">
      <c r="A199" s="160"/>
      <c r="B199" s="160"/>
      <c r="C199" s="160"/>
      <c r="D199" s="160"/>
      <c r="E199" s="160"/>
      <c r="F199" s="160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</row>
    <row r="200" spans="1:33" ht="15.75" customHeight="1">
      <c r="A200" s="160"/>
      <c r="B200" s="160"/>
      <c r="C200" s="160"/>
      <c r="D200" s="160"/>
      <c r="E200" s="160"/>
      <c r="F200" s="160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</row>
    <row r="201" spans="1:33" ht="15.75" customHeight="1">
      <c r="A201" s="160"/>
      <c r="B201" s="160"/>
      <c r="C201" s="160"/>
      <c r="D201" s="160"/>
      <c r="E201" s="160"/>
      <c r="F201" s="160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</row>
    <row r="202" spans="1:33" ht="15.75" customHeight="1">
      <c r="A202" s="160"/>
      <c r="B202" s="160"/>
      <c r="C202" s="160"/>
      <c r="D202" s="160"/>
      <c r="E202" s="160"/>
      <c r="F202" s="160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</row>
    <row r="203" spans="1:33" ht="15.75" customHeight="1">
      <c r="A203" s="160"/>
      <c r="B203" s="160"/>
      <c r="C203" s="160"/>
      <c r="D203" s="160"/>
      <c r="E203" s="160"/>
      <c r="F203" s="160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</row>
    <row r="204" spans="1:33" ht="15.75" customHeight="1">
      <c r="A204" s="160"/>
      <c r="B204" s="160"/>
      <c r="C204" s="160"/>
      <c r="D204" s="160"/>
      <c r="E204" s="160"/>
      <c r="F204" s="160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</row>
    <row r="205" spans="1:33" ht="15.75" customHeight="1">
      <c r="A205" s="160"/>
      <c r="B205" s="160"/>
      <c r="C205" s="160"/>
      <c r="D205" s="160"/>
      <c r="E205" s="160"/>
      <c r="F205" s="160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</row>
    <row r="206" spans="1:33" ht="15.75" customHeight="1">
      <c r="A206" s="160"/>
      <c r="B206" s="160"/>
      <c r="C206" s="160"/>
      <c r="D206" s="160"/>
      <c r="E206" s="160"/>
      <c r="F206" s="160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</row>
    <row r="207" spans="1:33" ht="15.75" customHeight="1">
      <c r="A207" s="160"/>
      <c r="B207" s="160"/>
      <c r="C207" s="160"/>
      <c r="D207" s="160"/>
      <c r="E207" s="160"/>
      <c r="F207" s="160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</row>
    <row r="208" spans="1:33" ht="15.75" customHeight="1">
      <c r="A208" s="160"/>
      <c r="B208" s="160"/>
      <c r="C208" s="160"/>
      <c r="D208" s="160"/>
      <c r="E208" s="160"/>
      <c r="F208" s="160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</row>
    <row r="209" spans="1:33" ht="15.75" customHeight="1">
      <c r="A209" s="160"/>
      <c r="B209" s="160"/>
      <c r="C209" s="160"/>
      <c r="D209" s="160"/>
      <c r="E209" s="160"/>
      <c r="F209" s="160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</row>
    <row r="210" spans="1:33" ht="15.75" customHeight="1">
      <c r="A210" s="160"/>
      <c r="B210" s="160"/>
      <c r="C210" s="160"/>
      <c r="D210" s="160"/>
      <c r="E210" s="160"/>
      <c r="F210" s="160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</row>
    <row r="211" spans="1:33" ht="15.75" customHeight="1">
      <c r="A211" s="160"/>
      <c r="B211" s="160"/>
      <c r="C211" s="160"/>
      <c r="D211" s="160"/>
      <c r="E211" s="160"/>
      <c r="F211" s="160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</row>
    <row r="212" spans="1:33" ht="15.75" customHeight="1">
      <c r="A212" s="160"/>
      <c r="B212" s="160"/>
      <c r="C212" s="160"/>
      <c r="D212" s="160"/>
      <c r="E212" s="160"/>
      <c r="F212" s="160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</row>
    <row r="213" spans="1:33" ht="15.75" customHeight="1">
      <c r="A213" s="160"/>
      <c r="B213" s="160"/>
      <c r="C213" s="160"/>
      <c r="D213" s="160"/>
      <c r="E213" s="160"/>
      <c r="F213" s="160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</row>
    <row r="214" spans="1:33" ht="15.75" customHeight="1">
      <c r="A214" s="160"/>
      <c r="B214" s="160"/>
      <c r="C214" s="160"/>
      <c r="D214" s="160"/>
      <c r="E214" s="160"/>
      <c r="F214" s="160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</row>
    <row r="215" spans="1:33" ht="15.75" customHeight="1">
      <c r="A215" s="160"/>
      <c r="B215" s="160"/>
      <c r="C215" s="160"/>
      <c r="D215" s="160"/>
      <c r="E215" s="160"/>
      <c r="F215" s="160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</row>
    <row r="216" spans="1:33" ht="15.75" customHeight="1">
      <c r="A216" s="160"/>
      <c r="B216" s="160"/>
      <c r="C216" s="160"/>
      <c r="D216" s="160"/>
      <c r="E216" s="160"/>
      <c r="F216" s="160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</row>
    <row r="217" spans="1:33" ht="15.75" customHeight="1">
      <c r="A217" s="160"/>
      <c r="B217" s="160"/>
      <c r="C217" s="160"/>
      <c r="D217" s="160"/>
      <c r="E217" s="160"/>
      <c r="F217" s="160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</row>
    <row r="218" spans="1:33" ht="15.75" customHeight="1">
      <c r="A218" s="160"/>
      <c r="B218" s="160"/>
      <c r="C218" s="160"/>
      <c r="D218" s="160"/>
      <c r="E218" s="160"/>
      <c r="F218" s="160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</row>
    <row r="219" spans="1:33" ht="15.75" customHeight="1">
      <c r="A219" s="160"/>
      <c r="B219" s="160"/>
      <c r="C219" s="160"/>
      <c r="D219" s="160"/>
      <c r="E219" s="160"/>
      <c r="F219" s="160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</row>
    <row r="220" spans="1:33" ht="15.75" customHeight="1">
      <c r="A220" s="160"/>
      <c r="B220" s="160"/>
      <c r="C220" s="160"/>
      <c r="D220" s="160"/>
      <c r="E220" s="160"/>
      <c r="F220" s="160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</row>
    <row r="221" spans="1:33" ht="15.75" customHeight="1">
      <c r="A221" s="160"/>
      <c r="B221" s="160"/>
      <c r="C221" s="160"/>
      <c r="D221" s="160"/>
      <c r="E221" s="160"/>
      <c r="F221" s="160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</row>
    <row r="222" spans="1:33" ht="15.75" customHeight="1">
      <c r="A222" s="160"/>
      <c r="B222" s="160"/>
      <c r="C222" s="160"/>
      <c r="D222" s="160"/>
      <c r="E222" s="160"/>
      <c r="F222" s="160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</row>
    <row r="223" spans="1:33" ht="15.75" customHeight="1">
      <c r="A223" s="160"/>
      <c r="B223" s="160"/>
      <c r="C223" s="160"/>
      <c r="D223" s="160"/>
      <c r="E223" s="160"/>
      <c r="F223" s="160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</row>
    <row r="224" spans="1:33" ht="15.75" customHeight="1">
      <c r="A224" s="160"/>
      <c r="B224" s="160"/>
      <c r="C224" s="160"/>
      <c r="D224" s="160"/>
      <c r="E224" s="160"/>
      <c r="F224" s="160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</row>
    <row r="225" spans="1:33" ht="15.75" customHeight="1">
      <c r="A225" s="160"/>
      <c r="B225" s="160"/>
      <c r="C225" s="160"/>
      <c r="D225" s="160"/>
      <c r="E225" s="160"/>
      <c r="F225" s="160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</row>
    <row r="226" spans="1:33" ht="15.75" customHeight="1">
      <c r="A226" s="160"/>
      <c r="B226" s="160"/>
      <c r="C226" s="160"/>
      <c r="D226" s="160"/>
      <c r="E226" s="160"/>
      <c r="F226" s="160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</row>
    <row r="227" spans="1:33" ht="15.75" customHeight="1">
      <c r="A227" s="160"/>
      <c r="B227" s="160"/>
      <c r="C227" s="160"/>
      <c r="D227" s="160"/>
      <c r="E227" s="160"/>
      <c r="F227" s="160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</row>
    <row r="228" spans="1:33" ht="15.75" customHeight="1">
      <c r="A228" s="160"/>
      <c r="B228" s="160"/>
      <c r="C228" s="160"/>
      <c r="D228" s="160"/>
      <c r="E228" s="160"/>
      <c r="F228" s="160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</row>
    <row r="229" spans="1:33" ht="15.75" customHeight="1">
      <c r="A229" s="160"/>
      <c r="B229" s="160"/>
      <c r="C229" s="160"/>
      <c r="D229" s="160"/>
      <c r="E229" s="160"/>
      <c r="F229" s="160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</row>
    <row r="230" spans="1:33" ht="15.75" customHeight="1">
      <c r="A230" s="160"/>
      <c r="B230" s="160"/>
      <c r="C230" s="160"/>
      <c r="D230" s="160"/>
      <c r="E230" s="160"/>
      <c r="F230" s="160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</row>
    <row r="231" spans="1:33" ht="15.75" customHeight="1">
      <c r="A231" s="160"/>
      <c r="B231" s="160"/>
      <c r="C231" s="160"/>
      <c r="D231" s="160"/>
      <c r="E231" s="160"/>
      <c r="F231" s="160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</row>
    <row r="232" spans="1:33" ht="15.75" customHeight="1">
      <c r="A232" s="160"/>
      <c r="B232" s="160"/>
      <c r="C232" s="160"/>
      <c r="D232" s="160"/>
      <c r="E232" s="160"/>
      <c r="F232" s="160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</row>
    <row r="233" spans="1:33" ht="15.75" customHeight="1">
      <c r="A233" s="160"/>
      <c r="B233" s="160"/>
      <c r="C233" s="160"/>
      <c r="D233" s="160"/>
      <c r="E233" s="160"/>
      <c r="F233" s="160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</row>
    <row r="234" spans="1:33" ht="15.75" customHeight="1">
      <c r="A234" s="160"/>
      <c r="B234" s="160"/>
      <c r="C234" s="160"/>
      <c r="D234" s="160"/>
      <c r="E234" s="160"/>
      <c r="F234" s="160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</row>
    <row r="235" spans="1:33" ht="15.75" customHeight="1">
      <c r="A235" s="160"/>
      <c r="B235" s="160"/>
      <c r="C235" s="160"/>
      <c r="D235" s="160"/>
      <c r="E235" s="160"/>
      <c r="F235" s="160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</row>
    <row r="236" spans="1:33" ht="15.75" customHeight="1">
      <c r="A236" s="160"/>
      <c r="B236" s="160"/>
      <c r="C236" s="160"/>
      <c r="D236" s="160"/>
      <c r="E236" s="160"/>
      <c r="F236" s="160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</row>
    <row r="237" spans="1:33" ht="15.75" customHeight="1">
      <c r="A237" s="160"/>
      <c r="B237" s="160"/>
      <c r="C237" s="160"/>
      <c r="D237" s="160"/>
      <c r="E237" s="160"/>
      <c r="F237" s="160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</row>
    <row r="238" spans="1:33" ht="15.75" customHeight="1">
      <c r="A238" s="160"/>
      <c r="B238" s="160"/>
      <c r="C238" s="160"/>
      <c r="D238" s="160"/>
      <c r="E238" s="160"/>
      <c r="F238" s="160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</row>
    <row r="239" spans="1:33" ht="15.75" customHeight="1">
      <c r="A239" s="160"/>
      <c r="B239" s="160"/>
      <c r="C239" s="160"/>
      <c r="D239" s="160"/>
      <c r="E239" s="160"/>
      <c r="F239" s="160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</row>
    <row r="240" spans="1:33" ht="15.75" customHeight="1">
      <c r="A240" s="160"/>
      <c r="B240" s="160"/>
      <c r="C240" s="160"/>
      <c r="D240" s="160"/>
      <c r="E240" s="160"/>
      <c r="F240" s="160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</row>
    <row r="241" spans="1:33" ht="15.75" customHeight="1">
      <c r="A241" s="160"/>
      <c r="B241" s="160"/>
      <c r="C241" s="160"/>
      <c r="D241" s="160"/>
      <c r="E241" s="160"/>
      <c r="F241" s="160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</row>
    <row r="242" spans="1:33" ht="15.75" customHeight="1">
      <c r="A242" s="160"/>
      <c r="B242" s="160"/>
      <c r="C242" s="160"/>
      <c r="D242" s="160"/>
      <c r="E242" s="160"/>
      <c r="F242" s="160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</row>
    <row r="243" spans="1:33" ht="15.75" customHeight="1">
      <c r="A243" s="160"/>
      <c r="B243" s="160"/>
      <c r="C243" s="160"/>
      <c r="D243" s="160"/>
      <c r="E243" s="160"/>
      <c r="F243" s="160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</row>
    <row r="244" spans="1:33" ht="15.75" customHeight="1">
      <c r="A244" s="160"/>
      <c r="B244" s="160"/>
      <c r="C244" s="160"/>
      <c r="D244" s="160"/>
      <c r="E244" s="160"/>
      <c r="F244" s="160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</row>
    <row r="245" spans="1:33" ht="15.75" customHeight="1">
      <c r="A245" s="160"/>
      <c r="B245" s="160"/>
      <c r="C245" s="160"/>
      <c r="D245" s="160"/>
      <c r="E245" s="160"/>
      <c r="F245" s="160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</row>
    <row r="246" spans="1:33" ht="15.75" customHeight="1">
      <c r="A246" s="160"/>
      <c r="B246" s="160"/>
      <c r="C246" s="160"/>
      <c r="D246" s="160"/>
      <c r="E246" s="160"/>
      <c r="F246" s="160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</row>
    <row r="247" spans="1:33" ht="15.75" customHeight="1">
      <c r="A247" s="160"/>
      <c r="B247" s="160"/>
      <c r="C247" s="160"/>
      <c r="D247" s="160"/>
      <c r="E247" s="160"/>
      <c r="F247" s="160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</row>
    <row r="248" spans="1:33" ht="15.75" customHeight="1">
      <c r="A248" s="160"/>
      <c r="B248" s="160"/>
      <c r="C248" s="160"/>
      <c r="D248" s="160"/>
      <c r="E248" s="160"/>
      <c r="F248" s="160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</row>
    <row r="249" spans="1:33" ht="15.75" customHeight="1">
      <c r="A249" s="160"/>
      <c r="B249" s="160"/>
      <c r="C249" s="160"/>
      <c r="D249" s="160"/>
      <c r="E249" s="160"/>
      <c r="F249" s="160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</row>
    <row r="250" spans="1:33" ht="15.75" customHeight="1">
      <c r="A250" s="160"/>
      <c r="B250" s="160"/>
      <c r="C250" s="160"/>
      <c r="D250" s="160"/>
      <c r="E250" s="160"/>
      <c r="F250" s="160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</row>
    <row r="251" spans="1:33" ht="15.75" customHeight="1">
      <c r="A251" s="160"/>
      <c r="B251" s="160"/>
      <c r="C251" s="160"/>
      <c r="D251" s="160"/>
      <c r="E251" s="160"/>
      <c r="F251" s="160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</row>
    <row r="252" spans="1:33" ht="15.75" customHeight="1">
      <c r="A252" s="160"/>
      <c r="B252" s="160"/>
      <c r="C252" s="160"/>
      <c r="D252" s="160"/>
      <c r="E252" s="160"/>
      <c r="F252" s="160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</row>
    <row r="253" spans="1:33" ht="15.75" customHeight="1">
      <c r="A253" s="160"/>
      <c r="B253" s="160"/>
      <c r="C253" s="160"/>
      <c r="D253" s="160"/>
      <c r="E253" s="160"/>
      <c r="F253" s="160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</row>
    <row r="254" spans="1:33" ht="15.75" customHeight="1">
      <c r="A254" s="160"/>
      <c r="B254" s="160"/>
      <c r="C254" s="160"/>
      <c r="D254" s="160"/>
      <c r="E254" s="160"/>
      <c r="F254" s="160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</row>
    <row r="255" spans="1:33" ht="15.75" customHeight="1">
      <c r="A255" s="160"/>
      <c r="B255" s="160"/>
      <c r="C255" s="160"/>
      <c r="D255" s="160"/>
      <c r="E255" s="160"/>
      <c r="F255" s="160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</row>
    <row r="256" spans="1:33" ht="15.75" customHeight="1">
      <c r="A256" s="160"/>
      <c r="B256" s="160"/>
      <c r="C256" s="160"/>
      <c r="D256" s="160"/>
      <c r="E256" s="160"/>
      <c r="F256" s="160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</row>
    <row r="257" spans="1:33" ht="15.75" customHeight="1">
      <c r="A257" s="160"/>
      <c r="B257" s="160"/>
      <c r="C257" s="160"/>
      <c r="D257" s="160"/>
      <c r="E257" s="160"/>
      <c r="F257" s="160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</row>
    <row r="258" spans="1:33" ht="15.75" customHeight="1">
      <c r="A258" s="160"/>
      <c r="B258" s="160"/>
      <c r="C258" s="160"/>
      <c r="D258" s="160"/>
      <c r="E258" s="160"/>
      <c r="F258" s="160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</row>
    <row r="259" spans="1:33" ht="15.75" customHeight="1">
      <c r="A259" s="160"/>
      <c r="B259" s="160"/>
      <c r="C259" s="160"/>
      <c r="D259" s="160"/>
      <c r="E259" s="160"/>
      <c r="F259" s="160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</row>
    <row r="260" spans="1:33" ht="15.75" customHeight="1">
      <c r="A260" s="160"/>
      <c r="B260" s="160"/>
      <c r="C260" s="160"/>
      <c r="D260" s="160"/>
      <c r="E260" s="160"/>
      <c r="F260" s="160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</row>
    <row r="261" spans="1:33" ht="15.75" customHeight="1">
      <c r="A261" s="160"/>
      <c r="B261" s="160"/>
      <c r="C261" s="160"/>
      <c r="D261" s="160"/>
      <c r="E261" s="160"/>
      <c r="F261" s="160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</row>
    <row r="262" spans="1:33" ht="15.75" customHeight="1">
      <c r="A262" s="160"/>
      <c r="B262" s="160"/>
      <c r="C262" s="160"/>
      <c r="D262" s="160"/>
      <c r="E262" s="160"/>
      <c r="F262" s="160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</row>
    <row r="263" spans="1:33" ht="15.75" customHeight="1">
      <c r="A263" s="160"/>
      <c r="B263" s="160"/>
      <c r="C263" s="160"/>
      <c r="D263" s="160"/>
      <c r="E263" s="160"/>
      <c r="F263" s="160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</row>
    <row r="264" spans="1:33" ht="15.75" customHeight="1">
      <c r="A264" s="160"/>
      <c r="B264" s="160"/>
      <c r="C264" s="160"/>
      <c r="D264" s="160"/>
      <c r="E264" s="160"/>
      <c r="F264" s="160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</row>
    <row r="265" spans="1:33" ht="15.75" customHeight="1">
      <c r="A265" s="160"/>
      <c r="B265" s="160"/>
      <c r="C265" s="160"/>
      <c r="D265" s="160"/>
      <c r="E265" s="160"/>
      <c r="F265" s="160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</row>
    <row r="266" spans="1:33" ht="15.75" customHeight="1">
      <c r="A266" s="160"/>
      <c r="B266" s="160"/>
      <c r="C266" s="160"/>
      <c r="D266" s="160"/>
      <c r="E266" s="160"/>
      <c r="F266" s="160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</row>
    <row r="267" spans="1:33" ht="15.75" customHeight="1">
      <c r="A267" s="160"/>
      <c r="B267" s="160"/>
      <c r="C267" s="160"/>
      <c r="D267" s="160"/>
      <c r="E267" s="160"/>
      <c r="F267" s="160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</row>
    <row r="268" spans="1:33" ht="15.75" customHeight="1">
      <c r="A268" s="160"/>
      <c r="B268" s="160"/>
      <c r="C268" s="160"/>
      <c r="D268" s="160"/>
      <c r="E268" s="160"/>
      <c r="F268" s="160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</row>
    <row r="269" spans="1:33" ht="15.75" customHeight="1">
      <c r="A269" s="160"/>
      <c r="B269" s="160"/>
      <c r="C269" s="160"/>
      <c r="D269" s="160"/>
      <c r="E269" s="160"/>
      <c r="F269" s="160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</row>
    <row r="270" spans="1:33" ht="15.75" customHeight="1">
      <c r="A270" s="160"/>
      <c r="B270" s="160"/>
      <c r="C270" s="160"/>
      <c r="D270" s="160"/>
      <c r="E270" s="160"/>
      <c r="F270" s="160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</row>
    <row r="271" spans="1:33" ht="15.75" customHeight="1">
      <c r="A271" s="160"/>
      <c r="B271" s="160"/>
      <c r="C271" s="160"/>
      <c r="D271" s="160"/>
      <c r="E271" s="160"/>
      <c r="F271" s="160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</row>
    <row r="272" spans="1:33" ht="15.75" customHeight="1">
      <c r="A272" s="160"/>
      <c r="B272" s="160"/>
      <c r="C272" s="160"/>
      <c r="D272" s="160"/>
      <c r="E272" s="160"/>
      <c r="F272" s="160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</row>
    <row r="273" spans="1:33" ht="15.75" customHeight="1">
      <c r="A273" s="160"/>
      <c r="B273" s="160"/>
      <c r="C273" s="160"/>
      <c r="D273" s="160"/>
      <c r="E273" s="160"/>
      <c r="F273" s="160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</row>
    <row r="274" spans="1:33" ht="15.75" customHeight="1">
      <c r="A274" s="160"/>
      <c r="B274" s="160"/>
      <c r="C274" s="160"/>
      <c r="D274" s="160"/>
      <c r="E274" s="160"/>
      <c r="F274" s="160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</row>
    <row r="275" spans="1:33" ht="15.75" customHeight="1">
      <c r="A275" s="160"/>
      <c r="B275" s="160"/>
      <c r="C275" s="160"/>
      <c r="D275" s="160"/>
      <c r="E275" s="160"/>
      <c r="F275" s="160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</row>
    <row r="276" spans="1:33" ht="15.75" customHeight="1">
      <c r="A276" s="160"/>
      <c r="B276" s="160"/>
      <c r="C276" s="160"/>
      <c r="D276" s="160"/>
      <c r="E276" s="160"/>
      <c r="F276" s="160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</row>
    <row r="277" spans="1:33" ht="15.75" customHeight="1">
      <c r="A277" s="160"/>
      <c r="B277" s="160"/>
      <c r="C277" s="160"/>
      <c r="D277" s="160"/>
      <c r="E277" s="160"/>
      <c r="F277" s="160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</row>
    <row r="278" spans="1:33" ht="15.75" customHeight="1">
      <c r="A278" s="160"/>
      <c r="B278" s="160"/>
      <c r="C278" s="160"/>
      <c r="D278" s="160"/>
      <c r="E278" s="160"/>
      <c r="F278" s="160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</row>
    <row r="279" spans="1:33" ht="15.75" customHeight="1">
      <c r="A279" s="160"/>
      <c r="B279" s="160"/>
      <c r="C279" s="160"/>
      <c r="D279" s="160"/>
      <c r="E279" s="160"/>
      <c r="F279" s="160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</row>
    <row r="280" spans="1:33" ht="15.75" customHeight="1">
      <c r="A280" s="160"/>
      <c r="B280" s="160"/>
      <c r="C280" s="160"/>
      <c r="D280" s="160"/>
      <c r="E280" s="160"/>
      <c r="F280" s="160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</row>
    <row r="281" spans="1:33" ht="15.75" customHeight="1">
      <c r="A281" s="160"/>
      <c r="B281" s="160"/>
      <c r="C281" s="160"/>
      <c r="D281" s="160"/>
      <c r="E281" s="160"/>
      <c r="F281" s="160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</row>
    <row r="282" spans="1:33" ht="15.75" customHeight="1">
      <c r="A282" s="160"/>
      <c r="B282" s="160"/>
      <c r="C282" s="160"/>
      <c r="D282" s="160"/>
      <c r="E282" s="160"/>
      <c r="F282" s="160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</row>
    <row r="283" spans="1:33" ht="15.75" customHeight="1">
      <c r="A283" s="160"/>
      <c r="B283" s="160"/>
      <c r="C283" s="160"/>
      <c r="D283" s="160"/>
      <c r="E283" s="160"/>
      <c r="F283" s="160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</row>
    <row r="284" spans="1:33" ht="15.75" customHeight="1">
      <c r="A284" s="160"/>
      <c r="B284" s="160"/>
      <c r="C284" s="160"/>
      <c r="D284" s="160"/>
      <c r="E284" s="160"/>
      <c r="F284" s="160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</row>
    <row r="285" spans="1:33" ht="15.75" customHeight="1">
      <c r="A285" s="160"/>
      <c r="B285" s="160"/>
      <c r="C285" s="160"/>
      <c r="D285" s="160"/>
      <c r="E285" s="160"/>
      <c r="F285" s="160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</row>
    <row r="286" spans="1:33" ht="15.75" customHeight="1">
      <c r="A286" s="160"/>
      <c r="B286" s="160"/>
      <c r="C286" s="160"/>
      <c r="D286" s="160"/>
      <c r="E286" s="160"/>
      <c r="F286" s="160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</row>
    <row r="287" spans="1:33" ht="15.75" customHeight="1">
      <c r="A287" s="160"/>
      <c r="B287" s="160"/>
      <c r="C287" s="160"/>
      <c r="D287" s="160"/>
      <c r="E287" s="160"/>
      <c r="F287" s="160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</row>
    <row r="288" spans="1:33" ht="15.75" customHeight="1">
      <c r="A288" s="160"/>
      <c r="B288" s="160"/>
      <c r="C288" s="160"/>
      <c r="D288" s="160"/>
      <c r="E288" s="160"/>
      <c r="F288" s="160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</row>
    <row r="289" spans="1:33" ht="15.75" customHeight="1">
      <c r="A289" s="160"/>
      <c r="B289" s="160"/>
      <c r="C289" s="160"/>
      <c r="D289" s="160"/>
      <c r="E289" s="160"/>
      <c r="F289" s="160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</row>
    <row r="290" spans="1:33" ht="15.75" customHeight="1">
      <c r="A290" s="160"/>
      <c r="B290" s="160"/>
      <c r="C290" s="160"/>
      <c r="D290" s="160"/>
      <c r="E290" s="160"/>
      <c r="F290" s="160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</row>
    <row r="291" spans="1:33" ht="15.75" customHeight="1">
      <c r="A291" s="160"/>
      <c r="B291" s="160"/>
      <c r="C291" s="160"/>
      <c r="D291" s="160"/>
      <c r="E291" s="160"/>
      <c r="F291" s="160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</row>
    <row r="292" spans="1:33" ht="15.75" customHeight="1">
      <c r="A292" s="160"/>
      <c r="B292" s="160"/>
      <c r="C292" s="160"/>
      <c r="D292" s="160"/>
      <c r="E292" s="160"/>
      <c r="F292" s="160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</row>
    <row r="293" spans="1:33" ht="15.75" customHeight="1">
      <c r="A293" s="160"/>
      <c r="B293" s="160"/>
      <c r="C293" s="160"/>
      <c r="D293" s="160"/>
      <c r="E293" s="160"/>
      <c r="F293" s="160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</row>
    <row r="294" spans="1:33" ht="15.75" customHeight="1">
      <c r="A294" s="160"/>
      <c r="B294" s="160"/>
      <c r="C294" s="160"/>
      <c r="D294" s="160"/>
      <c r="E294" s="160"/>
      <c r="F294" s="160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</row>
    <row r="295" spans="1:33" ht="15.75" customHeight="1">
      <c r="A295" s="160"/>
      <c r="B295" s="160"/>
      <c r="C295" s="160"/>
      <c r="D295" s="160"/>
      <c r="E295" s="160"/>
      <c r="F295" s="160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</row>
    <row r="296" spans="1:33" ht="15.75" customHeight="1">
      <c r="A296" s="160"/>
      <c r="B296" s="160"/>
      <c r="C296" s="160"/>
      <c r="D296" s="160"/>
      <c r="E296" s="160"/>
      <c r="F296" s="160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</row>
    <row r="297" spans="1:33" ht="15.75" customHeight="1">
      <c r="A297" s="160"/>
      <c r="B297" s="160"/>
      <c r="C297" s="160"/>
      <c r="D297" s="160"/>
      <c r="E297" s="160"/>
      <c r="F297" s="160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</row>
    <row r="298" spans="1:33" ht="15.75" customHeight="1">
      <c r="A298" s="160"/>
      <c r="B298" s="160"/>
      <c r="C298" s="160"/>
      <c r="D298" s="160"/>
      <c r="E298" s="160"/>
      <c r="F298" s="160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</row>
    <row r="299" spans="1:33" ht="15.75" customHeight="1">
      <c r="A299" s="160"/>
      <c r="B299" s="160"/>
      <c r="C299" s="160"/>
      <c r="D299" s="160"/>
      <c r="E299" s="160"/>
      <c r="F299" s="160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</row>
    <row r="300" spans="1:33" ht="15.75" customHeight="1">
      <c r="A300" s="160"/>
      <c r="B300" s="160"/>
      <c r="C300" s="160"/>
      <c r="D300" s="160"/>
      <c r="E300" s="160"/>
      <c r="F300" s="160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</row>
    <row r="301" spans="1:33" ht="15.75" customHeight="1">
      <c r="A301" s="160"/>
      <c r="B301" s="160"/>
      <c r="C301" s="160"/>
      <c r="D301" s="160"/>
      <c r="E301" s="160"/>
      <c r="F301" s="160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</row>
    <row r="302" spans="1:33" ht="15.75" customHeight="1">
      <c r="A302" s="160"/>
      <c r="B302" s="160"/>
      <c r="C302" s="160"/>
      <c r="D302" s="160"/>
      <c r="E302" s="160"/>
      <c r="F302" s="160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</row>
    <row r="303" spans="1:33" ht="15.75" customHeight="1">
      <c r="A303" s="160"/>
      <c r="B303" s="160"/>
      <c r="C303" s="160"/>
      <c r="D303" s="160"/>
      <c r="E303" s="160"/>
      <c r="F303" s="160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</row>
    <row r="304" spans="1:33" ht="15.75" customHeight="1">
      <c r="A304" s="160"/>
      <c r="B304" s="160"/>
      <c r="C304" s="160"/>
      <c r="D304" s="160"/>
      <c r="E304" s="160"/>
      <c r="F304" s="160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</row>
    <row r="305" spans="1:33" ht="15.75" customHeight="1">
      <c r="A305" s="160"/>
      <c r="B305" s="160"/>
      <c r="C305" s="160"/>
      <c r="D305" s="160"/>
      <c r="E305" s="160"/>
      <c r="F305" s="160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</row>
    <row r="306" spans="1:33" ht="15.75" customHeight="1">
      <c r="A306" s="160"/>
      <c r="B306" s="160"/>
      <c r="C306" s="160"/>
      <c r="D306" s="160"/>
      <c r="E306" s="160"/>
      <c r="F306" s="160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</row>
    <row r="307" spans="1:33" ht="15.75" customHeight="1">
      <c r="A307" s="160"/>
      <c r="B307" s="160"/>
      <c r="C307" s="160"/>
      <c r="D307" s="160"/>
      <c r="E307" s="160"/>
      <c r="F307" s="160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</row>
    <row r="308" spans="1:33" ht="15.75" customHeight="1">
      <c r="A308" s="160"/>
      <c r="B308" s="160"/>
      <c r="C308" s="160"/>
      <c r="D308" s="160"/>
      <c r="E308" s="160"/>
      <c r="F308" s="160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</row>
    <row r="309" spans="1:33" ht="15.75" customHeight="1">
      <c r="A309" s="160"/>
      <c r="B309" s="160"/>
      <c r="C309" s="160"/>
      <c r="D309" s="160"/>
      <c r="E309" s="160"/>
      <c r="F309" s="160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</row>
    <row r="310" spans="1:33" ht="15.75" customHeight="1">
      <c r="A310" s="160"/>
      <c r="B310" s="160"/>
      <c r="C310" s="160"/>
      <c r="D310" s="160"/>
      <c r="E310" s="160"/>
      <c r="F310" s="160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</row>
    <row r="311" spans="1:33" ht="15.75" customHeight="1">
      <c r="A311" s="160"/>
      <c r="B311" s="160"/>
      <c r="C311" s="160"/>
      <c r="D311" s="160"/>
      <c r="E311" s="160"/>
      <c r="F311" s="160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</row>
    <row r="312" spans="1:33" ht="15.75" customHeight="1">
      <c r="A312" s="160"/>
      <c r="B312" s="160"/>
      <c r="C312" s="160"/>
      <c r="D312" s="160"/>
      <c r="E312" s="160"/>
      <c r="F312" s="160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</row>
    <row r="313" spans="1:33" ht="15.75" customHeight="1">
      <c r="A313" s="160"/>
      <c r="B313" s="160"/>
      <c r="C313" s="160"/>
      <c r="D313" s="160"/>
      <c r="E313" s="160"/>
      <c r="F313" s="160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</row>
    <row r="314" spans="1:33" ht="15.75" customHeight="1">
      <c r="A314" s="160"/>
      <c r="B314" s="160"/>
      <c r="C314" s="160"/>
      <c r="D314" s="160"/>
      <c r="E314" s="160"/>
      <c r="F314" s="160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</row>
    <row r="315" spans="1:33" ht="15.75" customHeight="1">
      <c r="A315" s="160"/>
      <c r="B315" s="160"/>
      <c r="C315" s="160"/>
      <c r="D315" s="160"/>
      <c r="E315" s="160"/>
      <c r="F315" s="160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</row>
    <row r="316" spans="1:33" ht="15.75" customHeight="1">
      <c r="A316" s="160"/>
      <c r="B316" s="160"/>
      <c r="C316" s="160"/>
      <c r="D316" s="160"/>
      <c r="E316" s="160"/>
      <c r="F316" s="160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</row>
    <row r="317" spans="1:33" ht="15.75" customHeight="1">
      <c r="A317" s="160"/>
      <c r="B317" s="160"/>
      <c r="C317" s="160"/>
      <c r="D317" s="160"/>
      <c r="E317" s="160"/>
      <c r="F317" s="160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</row>
    <row r="318" spans="1:33" ht="15.75" customHeight="1">
      <c r="A318" s="160"/>
      <c r="B318" s="160"/>
      <c r="C318" s="160"/>
      <c r="D318" s="160"/>
      <c r="E318" s="160"/>
      <c r="F318" s="160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</row>
    <row r="319" spans="1:33" ht="15.75" customHeight="1">
      <c r="A319" s="160"/>
      <c r="B319" s="160"/>
      <c r="C319" s="160"/>
      <c r="D319" s="160"/>
      <c r="E319" s="160"/>
      <c r="F319" s="160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</row>
    <row r="320" spans="1:33" ht="15.75" customHeight="1">
      <c r="A320" s="160"/>
      <c r="B320" s="160"/>
      <c r="C320" s="160"/>
      <c r="D320" s="160"/>
      <c r="E320" s="160"/>
      <c r="F320" s="160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</row>
    <row r="321" spans="1:33" ht="15.75" customHeight="1">
      <c r="A321" s="160"/>
      <c r="B321" s="160"/>
      <c r="C321" s="160"/>
      <c r="D321" s="160"/>
      <c r="E321" s="160"/>
      <c r="F321" s="160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</row>
    <row r="322" spans="1:33" ht="15.75" customHeight="1">
      <c r="A322" s="160"/>
      <c r="B322" s="160"/>
      <c r="C322" s="160"/>
      <c r="D322" s="160"/>
      <c r="E322" s="160"/>
      <c r="F322" s="160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</row>
    <row r="323" spans="1:33" ht="15.75" customHeight="1">
      <c r="A323" s="160"/>
      <c r="B323" s="160"/>
      <c r="C323" s="160"/>
      <c r="D323" s="160"/>
      <c r="E323" s="160"/>
      <c r="F323" s="160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</row>
    <row r="324" spans="1:33" ht="15.75" customHeight="1">
      <c r="A324" s="160"/>
      <c r="B324" s="160"/>
      <c r="C324" s="160"/>
      <c r="D324" s="160"/>
      <c r="E324" s="160"/>
      <c r="F324" s="160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</row>
    <row r="325" spans="1:33" ht="15.75" customHeight="1">
      <c r="A325" s="160"/>
      <c r="B325" s="160"/>
      <c r="C325" s="160"/>
      <c r="D325" s="160"/>
      <c r="E325" s="160"/>
      <c r="F325" s="160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</row>
    <row r="326" spans="1:33" ht="15.75" customHeight="1">
      <c r="A326" s="160"/>
      <c r="B326" s="160"/>
      <c r="C326" s="160"/>
      <c r="D326" s="160"/>
      <c r="E326" s="160"/>
      <c r="F326" s="160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</row>
    <row r="327" spans="1:33" ht="15.75" customHeight="1">
      <c r="A327" s="160"/>
      <c r="B327" s="160"/>
      <c r="C327" s="160"/>
      <c r="D327" s="160"/>
      <c r="E327" s="160"/>
      <c r="F327" s="160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</row>
    <row r="328" spans="1:33" ht="15.75" customHeight="1">
      <c r="A328" s="160"/>
      <c r="B328" s="160"/>
      <c r="C328" s="160"/>
      <c r="D328" s="160"/>
      <c r="E328" s="160"/>
      <c r="F328" s="160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</row>
    <row r="329" spans="1:33" ht="15.75" customHeight="1">
      <c r="A329" s="160"/>
      <c r="B329" s="160"/>
      <c r="C329" s="160"/>
      <c r="D329" s="160"/>
      <c r="E329" s="160"/>
      <c r="F329" s="160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</row>
    <row r="330" spans="1:33" ht="15.75" customHeight="1">
      <c r="A330" s="160"/>
      <c r="B330" s="160"/>
      <c r="C330" s="160"/>
      <c r="D330" s="160"/>
      <c r="E330" s="160"/>
      <c r="F330" s="160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</row>
    <row r="331" spans="1:33" ht="15.75" customHeight="1">
      <c r="A331" s="160"/>
      <c r="B331" s="160"/>
      <c r="C331" s="160"/>
      <c r="D331" s="160"/>
      <c r="E331" s="160"/>
      <c r="F331" s="160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</row>
    <row r="332" spans="1:33" ht="15.75" customHeight="1">
      <c r="A332" s="160"/>
      <c r="B332" s="160"/>
      <c r="C332" s="160"/>
      <c r="D332" s="160"/>
      <c r="E332" s="160"/>
      <c r="F332" s="160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</row>
    <row r="333" spans="1:33" ht="15.75" customHeight="1">
      <c r="A333" s="160"/>
      <c r="B333" s="160"/>
      <c r="C333" s="160"/>
      <c r="D333" s="160"/>
      <c r="E333" s="160"/>
      <c r="F333" s="160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</row>
    <row r="334" spans="1:33" ht="15.75" customHeight="1">
      <c r="A334" s="160"/>
      <c r="B334" s="160"/>
      <c r="C334" s="160"/>
      <c r="D334" s="160"/>
      <c r="E334" s="160"/>
      <c r="F334" s="160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</row>
    <row r="335" spans="1:33" ht="15.75" customHeight="1">
      <c r="A335" s="160"/>
      <c r="B335" s="160"/>
      <c r="C335" s="160"/>
      <c r="D335" s="160"/>
      <c r="E335" s="160"/>
      <c r="F335" s="160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</row>
    <row r="336" spans="1:33" ht="15.75" customHeight="1">
      <c r="A336" s="160"/>
      <c r="B336" s="160"/>
      <c r="C336" s="160"/>
      <c r="D336" s="160"/>
      <c r="E336" s="160"/>
      <c r="F336" s="160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</row>
    <row r="337" spans="1:33" ht="15.75" customHeight="1">
      <c r="A337" s="160"/>
      <c r="B337" s="160"/>
      <c r="C337" s="160"/>
      <c r="D337" s="160"/>
      <c r="E337" s="160"/>
      <c r="F337" s="160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</row>
    <row r="338" spans="1:33" ht="15.75" customHeight="1">
      <c r="A338" s="160"/>
      <c r="B338" s="160"/>
      <c r="C338" s="160"/>
      <c r="D338" s="160"/>
      <c r="E338" s="160"/>
      <c r="F338" s="160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</row>
    <row r="339" spans="1:33" ht="15.75" customHeight="1">
      <c r="A339" s="160"/>
      <c r="B339" s="160"/>
      <c r="C339" s="160"/>
      <c r="D339" s="160"/>
      <c r="E339" s="160"/>
      <c r="F339" s="160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</row>
    <row r="340" spans="1:33" ht="15.75" customHeight="1">
      <c r="A340" s="160"/>
      <c r="B340" s="160"/>
      <c r="C340" s="160"/>
      <c r="D340" s="160"/>
      <c r="E340" s="160"/>
      <c r="F340" s="160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</row>
    <row r="341" spans="1:33" ht="15.75" customHeight="1">
      <c r="A341" s="160"/>
      <c r="B341" s="160"/>
      <c r="C341" s="160"/>
      <c r="D341" s="160"/>
      <c r="E341" s="160"/>
      <c r="F341" s="160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</row>
    <row r="342" spans="1:33" ht="15.75" customHeight="1">
      <c r="A342" s="160"/>
      <c r="B342" s="160"/>
      <c r="C342" s="160"/>
      <c r="D342" s="160"/>
      <c r="E342" s="160"/>
      <c r="F342" s="160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</row>
    <row r="343" spans="1:33" ht="15.75" customHeight="1">
      <c r="A343" s="160"/>
      <c r="B343" s="160"/>
      <c r="C343" s="160"/>
      <c r="D343" s="160"/>
      <c r="E343" s="160"/>
      <c r="F343" s="160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</row>
    <row r="344" spans="1:33" ht="15.75" customHeight="1">
      <c r="A344" s="160"/>
      <c r="B344" s="160"/>
      <c r="C344" s="160"/>
      <c r="D344" s="160"/>
      <c r="E344" s="160"/>
      <c r="F344" s="160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</row>
    <row r="345" spans="1:33" ht="15.75" customHeight="1">
      <c r="A345" s="160"/>
      <c r="B345" s="160"/>
      <c r="C345" s="160"/>
      <c r="D345" s="160"/>
      <c r="E345" s="160"/>
      <c r="F345" s="160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</row>
    <row r="346" spans="1:33" ht="15.75" customHeight="1">
      <c r="A346" s="160"/>
      <c r="B346" s="160"/>
      <c r="C346" s="160"/>
      <c r="D346" s="160"/>
      <c r="E346" s="160"/>
      <c r="F346" s="160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</row>
    <row r="347" spans="1:33" ht="15.75" customHeight="1">
      <c r="A347" s="160"/>
      <c r="B347" s="160"/>
      <c r="C347" s="160"/>
      <c r="D347" s="160"/>
      <c r="E347" s="160"/>
      <c r="F347" s="160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</row>
    <row r="348" spans="1:33" ht="15.75" customHeight="1">
      <c r="A348" s="160"/>
      <c r="B348" s="160"/>
      <c r="C348" s="160"/>
      <c r="D348" s="160"/>
      <c r="E348" s="160"/>
      <c r="F348" s="160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</row>
    <row r="349" spans="1:33" ht="15.75" customHeight="1">
      <c r="A349" s="160"/>
      <c r="B349" s="160"/>
      <c r="C349" s="160"/>
      <c r="D349" s="160"/>
      <c r="E349" s="160"/>
      <c r="F349" s="160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</row>
    <row r="350" spans="1:33" ht="15.75" customHeight="1">
      <c r="A350" s="160"/>
      <c r="B350" s="160"/>
      <c r="C350" s="160"/>
      <c r="D350" s="160"/>
      <c r="E350" s="160"/>
      <c r="F350" s="160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</row>
    <row r="351" spans="1:33" ht="15.75" customHeight="1">
      <c r="A351" s="160"/>
      <c r="B351" s="160"/>
      <c r="C351" s="160"/>
      <c r="D351" s="160"/>
      <c r="E351" s="160"/>
      <c r="F351" s="160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</row>
    <row r="352" spans="1:33" ht="15.75" customHeight="1">
      <c r="A352" s="160"/>
      <c r="B352" s="160"/>
      <c r="C352" s="160"/>
      <c r="D352" s="160"/>
      <c r="E352" s="160"/>
      <c r="F352" s="160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</row>
    <row r="353" spans="1:33" ht="15.75" customHeight="1">
      <c r="A353" s="160"/>
      <c r="B353" s="160"/>
      <c r="C353" s="160"/>
      <c r="D353" s="160"/>
      <c r="E353" s="160"/>
      <c r="F353" s="160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</row>
    <row r="354" spans="1:33" ht="15.75" customHeight="1">
      <c r="A354" s="160"/>
      <c r="B354" s="160"/>
      <c r="C354" s="160"/>
      <c r="D354" s="160"/>
      <c r="E354" s="160"/>
      <c r="F354" s="160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</row>
    <row r="355" spans="1:33" ht="15.75" customHeight="1">
      <c r="A355" s="160"/>
      <c r="B355" s="160"/>
      <c r="C355" s="160"/>
      <c r="D355" s="160"/>
      <c r="E355" s="160"/>
      <c r="F355" s="160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</row>
    <row r="356" spans="1:33" ht="15.75" customHeight="1">
      <c r="A356" s="160"/>
      <c r="B356" s="160"/>
      <c r="C356" s="160"/>
      <c r="D356" s="160"/>
      <c r="E356" s="160"/>
      <c r="F356" s="160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</row>
    <row r="357" spans="1:33" ht="15.75" customHeight="1">
      <c r="A357" s="160"/>
      <c r="B357" s="160"/>
      <c r="C357" s="160"/>
      <c r="D357" s="160"/>
      <c r="E357" s="160"/>
      <c r="F357" s="160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</row>
    <row r="358" spans="1:33" ht="15.75" customHeight="1">
      <c r="A358" s="160"/>
      <c r="B358" s="160"/>
      <c r="C358" s="160"/>
      <c r="D358" s="160"/>
      <c r="E358" s="160"/>
      <c r="F358" s="160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</row>
    <row r="359" spans="1:33" ht="15.75" customHeight="1">
      <c r="A359" s="160"/>
      <c r="B359" s="160"/>
      <c r="C359" s="160"/>
      <c r="D359" s="160"/>
      <c r="E359" s="160"/>
      <c r="F359" s="160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</row>
    <row r="360" spans="1:33" ht="15.75" customHeight="1">
      <c r="A360" s="160"/>
      <c r="B360" s="160"/>
      <c r="C360" s="160"/>
      <c r="D360" s="160"/>
      <c r="E360" s="160"/>
      <c r="F360" s="160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</row>
    <row r="361" spans="1:33" ht="15.75" customHeight="1">
      <c r="A361" s="160"/>
      <c r="B361" s="160"/>
      <c r="C361" s="160"/>
      <c r="D361" s="160"/>
      <c r="E361" s="160"/>
      <c r="F361" s="160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</row>
    <row r="362" spans="1:33" ht="15.75" customHeight="1">
      <c r="A362" s="160"/>
      <c r="B362" s="160"/>
      <c r="C362" s="160"/>
      <c r="D362" s="160"/>
      <c r="E362" s="160"/>
      <c r="F362" s="160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</row>
    <row r="363" spans="1:33" ht="15.75" customHeight="1">
      <c r="A363" s="160"/>
      <c r="B363" s="160"/>
      <c r="C363" s="160"/>
      <c r="D363" s="160"/>
      <c r="E363" s="160"/>
      <c r="F363" s="160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</row>
    <row r="364" spans="1:33" ht="15.75" customHeight="1">
      <c r="A364" s="160"/>
      <c r="B364" s="160"/>
      <c r="C364" s="160"/>
      <c r="D364" s="160"/>
      <c r="E364" s="160"/>
      <c r="F364" s="160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</row>
    <row r="365" spans="1:33" ht="15.75" customHeight="1">
      <c r="A365" s="160"/>
      <c r="B365" s="160"/>
      <c r="C365" s="160"/>
      <c r="D365" s="160"/>
      <c r="E365" s="160"/>
      <c r="F365" s="160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</row>
    <row r="366" spans="1:33" ht="15.75" customHeight="1">
      <c r="A366" s="160"/>
      <c r="B366" s="160"/>
      <c r="C366" s="160"/>
      <c r="D366" s="160"/>
      <c r="E366" s="160"/>
      <c r="F366" s="160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</row>
    <row r="367" spans="1:33" ht="15.75" customHeight="1">
      <c r="A367" s="160"/>
      <c r="B367" s="160"/>
      <c r="C367" s="160"/>
      <c r="D367" s="160"/>
      <c r="E367" s="160"/>
      <c r="F367" s="160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</row>
    <row r="368" spans="1:33" ht="15.75" customHeight="1">
      <c r="A368" s="160"/>
      <c r="B368" s="160"/>
      <c r="C368" s="160"/>
      <c r="D368" s="160"/>
      <c r="E368" s="160"/>
      <c r="F368" s="160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</row>
    <row r="369" spans="1:33" ht="15.75" customHeight="1">
      <c r="A369" s="160"/>
      <c r="B369" s="160"/>
      <c r="C369" s="160"/>
      <c r="D369" s="160"/>
      <c r="E369" s="160"/>
      <c r="F369" s="160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</row>
    <row r="370" spans="1:33" ht="15.75" customHeight="1">
      <c r="A370" s="160"/>
      <c r="B370" s="160"/>
      <c r="C370" s="160"/>
      <c r="D370" s="160"/>
      <c r="E370" s="160"/>
      <c r="F370" s="160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</row>
    <row r="371" spans="1:33" ht="15.75" customHeight="1">
      <c r="A371" s="160"/>
      <c r="B371" s="160"/>
      <c r="C371" s="160"/>
      <c r="D371" s="160"/>
      <c r="E371" s="160"/>
      <c r="F371" s="160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</row>
    <row r="372" spans="1:33" ht="15.75" customHeight="1">
      <c r="A372" s="160"/>
      <c r="B372" s="160"/>
      <c r="C372" s="160"/>
      <c r="D372" s="160"/>
      <c r="E372" s="160"/>
      <c r="F372" s="160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</row>
    <row r="373" spans="1:33" ht="15.75" customHeight="1">
      <c r="A373" s="160"/>
      <c r="B373" s="160"/>
      <c r="C373" s="160"/>
      <c r="D373" s="160"/>
      <c r="E373" s="160"/>
      <c r="F373" s="160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</row>
    <row r="374" spans="1:33" ht="15.75" customHeight="1">
      <c r="A374" s="160"/>
      <c r="B374" s="160"/>
      <c r="C374" s="160"/>
      <c r="D374" s="160"/>
      <c r="E374" s="160"/>
      <c r="F374" s="160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</row>
    <row r="375" spans="1:33" ht="15.75" customHeight="1">
      <c r="A375" s="160"/>
      <c r="B375" s="160"/>
      <c r="C375" s="160"/>
      <c r="D375" s="160"/>
      <c r="E375" s="160"/>
      <c r="F375" s="160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</row>
    <row r="376" spans="1:33" ht="15.75" customHeight="1">
      <c r="A376" s="160"/>
      <c r="B376" s="160"/>
      <c r="C376" s="160"/>
      <c r="D376" s="160"/>
      <c r="E376" s="160"/>
      <c r="F376" s="160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</row>
    <row r="377" spans="1:33" ht="15.75" customHeight="1">
      <c r="A377" s="160"/>
      <c r="B377" s="160"/>
      <c r="C377" s="160"/>
      <c r="D377" s="160"/>
      <c r="E377" s="160"/>
      <c r="F377" s="160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</row>
    <row r="378" spans="1:33" ht="15.75" customHeight="1">
      <c r="A378" s="160"/>
      <c r="B378" s="160"/>
      <c r="C378" s="160"/>
      <c r="D378" s="160"/>
      <c r="E378" s="160"/>
      <c r="F378" s="160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</row>
    <row r="379" spans="1:33" ht="15.75" customHeight="1">
      <c r="A379" s="160"/>
      <c r="B379" s="160"/>
      <c r="C379" s="160"/>
      <c r="D379" s="160"/>
      <c r="E379" s="160"/>
      <c r="F379" s="160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</row>
    <row r="380" spans="1:33" ht="15.75" customHeight="1">
      <c r="A380" s="160"/>
      <c r="B380" s="160"/>
      <c r="C380" s="160"/>
      <c r="D380" s="160"/>
      <c r="E380" s="160"/>
      <c r="F380" s="160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</row>
    <row r="381" spans="1:33" ht="15.75" customHeight="1">
      <c r="A381" s="160"/>
      <c r="B381" s="160"/>
      <c r="C381" s="160"/>
      <c r="D381" s="160"/>
      <c r="E381" s="160"/>
      <c r="F381" s="160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</row>
    <row r="382" spans="1:33" ht="15.75" customHeight="1">
      <c r="A382" s="160"/>
      <c r="B382" s="160"/>
      <c r="C382" s="160"/>
      <c r="D382" s="160"/>
      <c r="E382" s="160"/>
      <c r="F382" s="160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</row>
    <row r="383" spans="1:33" ht="15.75" customHeight="1">
      <c r="A383" s="160"/>
      <c r="B383" s="160"/>
      <c r="C383" s="160"/>
      <c r="D383" s="160"/>
      <c r="E383" s="160"/>
      <c r="F383" s="160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</row>
    <row r="384" spans="1:33" ht="15.75" customHeight="1">
      <c r="A384" s="160"/>
      <c r="B384" s="160"/>
      <c r="C384" s="160"/>
      <c r="D384" s="160"/>
      <c r="E384" s="160"/>
      <c r="F384" s="160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</row>
    <row r="385" spans="1:33" ht="15.75" customHeight="1">
      <c r="A385" s="160"/>
      <c r="B385" s="160"/>
      <c r="C385" s="160"/>
      <c r="D385" s="160"/>
      <c r="E385" s="160"/>
      <c r="F385" s="160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</row>
    <row r="386" spans="1:33" ht="15.75" customHeight="1">
      <c r="A386" s="160"/>
      <c r="B386" s="160"/>
      <c r="C386" s="160"/>
      <c r="D386" s="160"/>
      <c r="E386" s="160"/>
      <c r="F386" s="160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</row>
    <row r="387" spans="1:33" ht="15.75" customHeight="1">
      <c r="A387" s="160"/>
      <c r="B387" s="160"/>
      <c r="C387" s="160"/>
      <c r="D387" s="160"/>
      <c r="E387" s="160"/>
      <c r="F387" s="160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</row>
    <row r="388" spans="1:33" ht="15.75" customHeight="1">
      <c r="A388" s="160"/>
      <c r="B388" s="160"/>
      <c r="C388" s="160"/>
      <c r="D388" s="160"/>
      <c r="E388" s="160"/>
      <c r="F388" s="160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</row>
    <row r="389" spans="1:33" ht="15.75" customHeight="1">
      <c r="A389" s="160"/>
      <c r="B389" s="160"/>
      <c r="C389" s="160"/>
      <c r="D389" s="160"/>
      <c r="E389" s="160"/>
      <c r="F389" s="160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</row>
    <row r="390" spans="1:33" ht="15.75" customHeight="1">
      <c r="A390" s="160"/>
      <c r="B390" s="160"/>
      <c r="C390" s="160"/>
      <c r="D390" s="160"/>
      <c r="E390" s="160"/>
      <c r="F390" s="160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</row>
    <row r="391" spans="1:33" ht="15.75" customHeight="1">
      <c r="A391" s="160"/>
      <c r="B391" s="160"/>
      <c r="C391" s="160"/>
      <c r="D391" s="160"/>
      <c r="E391" s="160"/>
      <c r="F391" s="160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</row>
    <row r="392" spans="1:33" ht="15.75" customHeight="1">
      <c r="A392" s="160"/>
      <c r="B392" s="160"/>
      <c r="C392" s="160"/>
      <c r="D392" s="160"/>
      <c r="E392" s="160"/>
      <c r="F392" s="160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</row>
    <row r="393" spans="1:33" ht="15.75" customHeight="1">
      <c r="A393" s="160"/>
      <c r="B393" s="160"/>
      <c r="C393" s="160"/>
      <c r="D393" s="160"/>
      <c r="E393" s="160"/>
      <c r="F393" s="160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</row>
    <row r="394" spans="1:33" ht="15.75" customHeight="1">
      <c r="A394" s="160"/>
      <c r="B394" s="160"/>
      <c r="C394" s="160"/>
      <c r="D394" s="160"/>
      <c r="E394" s="160"/>
      <c r="F394" s="160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</row>
    <row r="395" spans="1:33" ht="15.75" customHeight="1">
      <c r="A395" s="160"/>
      <c r="B395" s="160"/>
      <c r="C395" s="160"/>
      <c r="D395" s="160"/>
      <c r="E395" s="160"/>
      <c r="F395" s="160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</row>
    <row r="396" spans="1:33" ht="15.75" customHeight="1">
      <c r="A396" s="160"/>
      <c r="B396" s="160"/>
      <c r="C396" s="160"/>
      <c r="D396" s="160"/>
      <c r="E396" s="160"/>
      <c r="F396" s="160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</row>
    <row r="397" spans="1:33" ht="15.75" customHeight="1">
      <c r="A397" s="160"/>
      <c r="B397" s="160"/>
      <c r="C397" s="160"/>
      <c r="D397" s="160"/>
      <c r="E397" s="160"/>
      <c r="F397" s="160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</row>
    <row r="398" spans="1:33" ht="15.75" customHeight="1">
      <c r="A398" s="160"/>
      <c r="B398" s="160"/>
      <c r="C398" s="160"/>
      <c r="D398" s="160"/>
      <c r="E398" s="160"/>
      <c r="F398" s="160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</row>
    <row r="399" spans="1:33" ht="15.75" customHeight="1">
      <c r="A399" s="160"/>
      <c r="B399" s="160"/>
      <c r="C399" s="160"/>
      <c r="D399" s="160"/>
      <c r="E399" s="160"/>
      <c r="F399" s="160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</row>
    <row r="400" spans="1:33" ht="15.75" customHeight="1">
      <c r="A400" s="160"/>
      <c r="B400" s="160"/>
      <c r="C400" s="160"/>
      <c r="D400" s="160"/>
      <c r="E400" s="160"/>
      <c r="F400" s="160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</row>
    <row r="401" spans="1:33" ht="15.75" customHeight="1">
      <c r="A401" s="160"/>
      <c r="B401" s="160"/>
      <c r="C401" s="160"/>
      <c r="D401" s="160"/>
      <c r="E401" s="160"/>
      <c r="F401" s="160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</row>
    <row r="402" spans="1:33" ht="15.75" customHeight="1">
      <c r="A402" s="160"/>
      <c r="B402" s="160"/>
      <c r="C402" s="160"/>
      <c r="D402" s="160"/>
      <c r="E402" s="160"/>
      <c r="F402" s="160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</row>
    <row r="403" spans="1:33" ht="15.75" customHeight="1">
      <c r="A403" s="160"/>
      <c r="B403" s="160"/>
      <c r="C403" s="160"/>
      <c r="D403" s="160"/>
      <c r="E403" s="160"/>
      <c r="F403" s="160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</row>
    <row r="404" spans="1:33" ht="15.75" customHeight="1">
      <c r="A404" s="160"/>
      <c r="B404" s="160"/>
      <c r="C404" s="160"/>
      <c r="D404" s="160"/>
      <c r="E404" s="160"/>
      <c r="F404" s="160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</row>
    <row r="405" spans="1:33" ht="15.75" customHeight="1">
      <c r="A405" s="160"/>
      <c r="B405" s="160"/>
      <c r="C405" s="160"/>
      <c r="D405" s="160"/>
      <c r="E405" s="160"/>
      <c r="F405" s="160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</row>
    <row r="406" spans="1:33" ht="15.75" customHeight="1">
      <c r="A406" s="160"/>
      <c r="B406" s="160"/>
      <c r="C406" s="160"/>
      <c r="D406" s="160"/>
      <c r="E406" s="160"/>
      <c r="F406" s="160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</row>
    <row r="407" spans="1:33" ht="15.75" customHeight="1">
      <c r="A407" s="160"/>
      <c r="B407" s="160"/>
      <c r="C407" s="160"/>
      <c r="D407" s="160"/>
      <c r="E407" s="160"/>
      <c r="F407" s="160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</row>
    <row r="408" spans="1:33" ht="15.75" customHeight="1">
      <c r="A408" s="160"/>
      <c r="B408" s="160"/>
      <c r="C408" s="160"/>
      <c r="D408" s="160"/>
      <c r="E408" s="160"/>
      <c r="F408" s="160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</row>
    <row r="409" spans="1:33" ht="15.75" customHeight="1">
      <c r="A409" s="160"/>
      <c r="B409" s="160"/>
      <c r="C409" s="160"/>
      <c r="D409" s="160"/>
      <c r="E409" s="160"/>
      <c r="F409" s="160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</row>
    <row r="410" spans="1:33" ht="15.75" customHeight="1">
      <c r="A410" s="160"/>
      <c r="B410" s="160"/>
      <c r="C410" s="160"/>
      <c r="D410" s="160"/>
      <c r="E410" s="160"/>
      <c r="F410" s="160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</row>
    <row r="411" spans="1:33" ht="15.75" customHeight="1">
      <c r="A411" s="160"/>
      <c r="B411" s="160"/>
      <c r="C411" s="160"/>
      <c r="D411" s="160"/>
      <c r="E411" s="160"/>
      <c r="F411" s="160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</row>
    <row r="412" spans="1:33" ht="15.75" customHeight="1">
      <c r="A412" s="160"/>
      <c r="B412" s="160"/>
      <c r="C412" s="160"/>
      <c r="D412" s="160"/>
      <c r="E412" s="160"/>
      <c r="F412" s="160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</row>
    <row r="413" spans="1:33" ht="15.75" customHeight="1">
      <c r="A413" s="160"/>
      <c r="B413" s="160"/>
      <c r="C413" s="160"/>
      <c r="D413" s="160"/>
      <c r="E413" s="160"/>
      <c r="F413" s="160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</row>
    <row r="414" spans="1:33" ht="15.75" customHeight="1">
      <c r="A414" s="160"/>
      <c r="B414" s="160"/>
      <c r="C414" s="160"/>
      <c r="D414" s="160"/>
      <c r="E414" s="160"/>
      <c r="F414" s="160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</row>
    <row r="415" spans="1:33" ht="15.75" customHeight="1">
      <c r="A415" s="160"/>
      <c r="B415" s="160"/>
      <c r="C415" s="160"/>
      <c r="D415" s="160"/>
      <c r="E415" s="160"/>
      <c r="F415" s="160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</row>
    <row r="416" spans="1:33" ht="15.75" customHeight="1">
      <c r="A416" s="160"/>
      <c r="B416" s="160"/>
      <c r="C416" s="160"/>
      <c r="D416" s="160"/>
      <c r="E416" s="160"/>
      <c r="F416" s="160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</row>
    <row r="417" spans="1:33" ht="15.75" customHeight="1">
      <c r="A417" s="160"/>
      <c r="B417" s="160"/>
      <c r="C417" s="160"/>
      <c r="D417" s="160"/>
      <c r="E417" s="160"/>
      <c r="F417" s="160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</row>
    <row r="418" spans="1:33" ht="15.75" customHeight="1">
      <c r="A418" s="160"/>
      <c r="B418" s="160"/>
      <c r="C418" s="160"/>
      <c r="D418" s="160"/>
      <c r="E418" s="160"/>
      <c r="F418" s="160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</row>
    <row r="419" spans="1:33" ht="15.75" customHeight="1">
      <c r="A419" s="160"/>
      <c r="B419" s="160"/>
      <c r="C419" s="160"/>
      <c r="D419" s="160"/>
      <c r="E419" s="160"/>
      <c r="F419" s="160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</row>
    <row r="420" spans="1:33" ht="15.75" customHeight="1">
      <c r="A420" s="160"/>
      <c r="B420" s="160"/>
      <c r="C420" s="160"/>
      <c r="D420" s="160"/>
      <c r="E420" s="160"/>
      <c r="F420" s="160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</row>
    <row r="421" spans="1:33" ht="15.75" customHeight="1">
      <c r="A421" s="160"/>
      <c r="B421" s="160"/>
      <c r="C421" s="160"/>
      <c r="D421" s="160"/>
      <c r="E421" s="160"/>
      <c r="F421" s="160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</row>
    <row r="422" spans="1:33" ht="15.75" customHeight="1">
      <c r="A422" s="160"/>
      <c r="B422" s="160"/>
      <c r="C422" s="160"/>
      <c r="D422" s="160"/>
      <c r="E422" s="160"/>
      <c r="F422" s="160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</row>
    <row r="423" spans="1:33" ht="15.75" customHeight="1">
      <c r="A423" s="160"/>
      <c r="B423" s="160"/>
      <c r="C423" s="160"/>
      <c r="D423" s="160"/>
      <c r="E423" s="160"/>
      <c r="F423" s="160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</row>
    <row r="424" spans="1:33" ht="15.75" customHeight="1">
      <c r="A424" s="160"/>
      <c r="B424" s="160"/>
      <c r="C424" s="160"/>
      <c r="D424" s="160"/>
      <c r="E424" s="160"/>
      <c r="F424" s="160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</row>
    <row r="425" spans="1:33" ht="15.75" customHeight="1">
      <c r="A425" s="160"/>
      <c r="B425" s="160"/>
      <c r="C425" s="160"/>
      <c r="D425" s="160"/>
      <c r="E425" s="160"/>
      <c r="F425" s="160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</row>
    <row r="426" spans="1:33" ht="15.75" customHeight="1">
      <c r="A426" s="160"/>
      <c r="B426" s="160"/>
      <c r="C426" s="160"/>
      <c r="D426" s="160"/>
      <c r="E426" s="160"/>
      <c r="F426" s="160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</row>
    <row r="427" spans="1:33" ht="15.75" customHeight="1">
      <c r="A427" s="160"/>
      <c r="B427" s="160"/>
      <c r="C427" s="160"/>
      <c r="D427" s="160"/>
      <c r="E427" s="160"/>
      <c r="F427" s="160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</row>
    <row r="428" spans="1:33" ht="15.75" customHeight="1">
      <c r="A428" s="160"/>
      <c r="B428" s="160"/>
      <c r="C428" s="160"/>
      <c r="D428" s="160"/>
      <c r="E428" s="160"/>
      <c r="F428" s="160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</row>
    <row r="429" spans="1:33" ht="15.75" customHeight="1">
      <c r="A429" s="160"/>
      <c r="B429" s="160"/>
      <c r="C429" s="160"/>
      <c r="D429" s="160"/>
      <c r="E429" s="160"/>
      <c r="F429" s="160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</row>
    <row r="430" spans="1:33" ht="15.75" customHeight="1">
      <c r="A430" s="160"/>
      <c r="B430" s="160"/>
      <c r="C430" s="160"/>
      <c r="D430" s="160"/>
      <c r="E430" s="160"/>
      <c r="F430" s="160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</row>
    <row r="431" spans="1:33" ht="15.75" customHeight="1">
      <c r="A431" s="160"/>
      <c r="B431" s="160"/>
      <c r="C431" s="160"/>
      <c r="D431" s="160"/>
      <c r="E431" s="160"/>
      <c r="F431" s="160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</row>
    <row r="432" spans="1:33" ht="15.75" customHeight="1">
      <c r="A432" s="160"/>
      <c r="B432" s="160"/>
      <c r="C432" s="160"/>
      <c r="D432" s="160"/>
      <c r="E432" s="160"/>
      <c r="F432" s="160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</row>
    <row r="433" spans="1:33" ht="15.75" customHeight="1">
      <c r="A433" s="160"/>
      <c r="B433" s="160"/>
      <c r="C433" s="160"/>
      <c r="D433" s="160"/>
      <c r="E433" s="160"/>
      <c r="F433" s="160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</row>
    <row r="434" spans="1:33" ht="15.75" customHeight="1">
      <c r="A434" s="160"/>
      <c r="B434" s="160"/>
      <c r="C434" s="160"/>
      <c r="D434" s="160"/>
      <c r="E434" s="160"/>
      <c r="F434" s="160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</row>
    <row r="435" spans="1:33" ht="15.75" customHeight="1">
      <c r="A435" s="160"/>
      <c r="B435" s="160"/>
      <c r="C435" s="160"/>
      <c r="D435" s="160"/>
      <c r="E435" s="160"/>
      <c r="F435" s="160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</row>
    <row r="436" spans="1:33" ht="15.75" customHeight="1">
      <c r="A436" s="160"/>
      <c r="B436" s="160"/>
      <c r="C436" s="160"/>
      <c r="D436" s="160"/>
      <c r="E436" s="160"/>
      <c r="F436" s="160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</row>
    <row r="437" spans="1:33" ht="15.75" customHeight="1">
      <c r="A437" s="160"/>
      <c r="B437" s="160"/>
      <c r="C437" s="160"/>
      <c r="D437" s="160"/>
      <c r="E437" s="160"/>
      <c r="F437" s="160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</row>
    <row r="438" spans="1:33" ht="15.75" customHeight="1">
      <c r="A438" s="160"/>
      <c r="B438" s="160"/>
      <c r="C438" s="160"/>
      <c r="D438" s="160"/>
      <c r="E438" s="160"/>
      <c r="F438" s="160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</row>
    <row r="439" spans="1:33" ht="15.75" customHeight="1">
      <c r="A439" s="160"/>
      <c r="B439" s="160"/>
      <c r="C439" s="160"/>
      <c r="D439" s="160"/>
      <c r="E439" s="160"/>
      <c r="F439" s="160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</row>
    <row r="440" spans="1:33" ht="15.75" customHeight="1">
      <c r="A440" s="160"/>
      <c r="B440" s="160"/>
      <c r="C440" s="160"/>
      <c r="D440" s="160"/>
      <c r="E440" s="160"/>
      <c r="F440" s="160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</row>
    <row r="441" spans="1:33" ht="15.75" customHeight="1">
      <c r="A441" s="160"/>
      <c r="B441" s="160"/>
      <c r="C441" s="160"/>
      <c r="D441" s="160"/>
      <c r="E441" s="160"/>
      <c r="F441" s="160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</row>
    <row r="442" spans="1:33" ht="15.75" customHeight="1">
      <c r="A442" s="160"/>
      <c r="B442" s="160"/>
      <c r="C442" s="160"/>
      <c r="D442" s="160"/>
      <c r="E442" s="160"/>
      <c r="F442" s="160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</row>
    <row r="443" spans="1:33" ht="15.75" customHeight="1">
      <c r="A443" s="160"/>
      <c r="B443" s="160"/>
      <c r="C443" s="160"/>
      <c r="D443" s="160"/>
      <c r="E443" s="160"/>
      <c r="F443" s="160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</row>
    <row r="444" spans="1:33" ht="15.75" customHeight="1">
      <c r="A444" s="160"/>
      <c r="B444" s="160"/>
      <c r="C444" s="160"/>
      <c r="D444" s="160"/>
      <c r="E444" s="160"/>
      <c r="F444" s="160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</row>
    <row r="445" spans="1:33" ht="15.75" customHeight="1">
      <c r="A445" s="160"/>
      <c r="B445" s="160"/>
      <c r="C445" s="160"/>
      <c r="D445" s="160"/>
      <c r="E445" s="160"/>
      <c r="F445" s="160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</row>
    <row r="446" spans="1:33" ht="15.75" customHeight="1">
      <c r="A446" s="160"/>
      <c r="B446" s="160"/>
      <c r="C446" s="160"/>
      <c r="D446" s="160"/>
      <c r="E446" s="160"/>
      <c r="F446" s="160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</row>
    <row r="447" spans="1:33" ht="15.75" customHeight="1">
      <c r="A447" s="160"/>
      <c r="B447" s="160"/>
      <c r="C447" s="160"/>
      <c r="D447" s="160"/>
      <c r="E447" s="160"/>
      <c r="F447" s="160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</row>
    <row r="448" spans="1:33" ht="15.75" customHeight="1">
      <c r="A448" s="160"/>
      <c r="B448" s="160"/>
      <c r="C448" s="160"/>
      <c r="D448" s="160"/>
      <c r="E448" s="160"/>
      <c r="F448" s="160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</row>
    <row r="449" spans="1:33" ht="15.75" customHeight="1">
      <c r="A449" s="160"/>
      <c r="B449" s="160"/>
      <c r="C449" s="160"/>
      <c r="D449" s="160"/>
      <c r="E449" s="160"/>
      <c r="F449" s="160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</row>
    <row r="450" spans="1:33" ht="15.75" customHeight="1">
      <c r="A450" s="160"/>
      <c r="B450" s="160"/>
      <c r="C450" s="160"/>
      <c r="D450" s="160"/>
      <c r="E450" s="160"/>
      <c r="F450" s="160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</row>
    <row r="451" spans="1:33" ht="15.75" customHeight="1">
      <c r="A451" s="160"/>
      <c r="B451" s="160"/>
      <c r="C451" s="160"/>
      <c r="D451" s="160"/>
      <c r="E451" s="160"/>
      <c r="F451" s="160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</row>
    <row r="452" spans="1:33" ht="15.75" customHeight="1">
      <c r="A452" s="160"/>
      <c r="B452" s="160"/>
      <c r="C452" s="160"/>
      <c r="D452" s="160"/>
      <c r="E452" s="160"/>
      <c r="F452" s="160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</row>
    <row r="453" spans="1:33" ht="15.75" customHeight="1">
      <c r="A453" s="160"/>
      <c r="B453" s="160"/>
      <c r="C453" s="160"/>
      <c r="D453" s="160"/>
      <c r="E453" s="160"/>
      <c r="F453" s="160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</row>
    <row r="454" spans="1:33" ht="15.75" customHeight="1">
      <c r="A454" s="160"/>
      <c r="B454" s="160"/>
      <c r="C454" s="160"/>
      <c r="D454" s="160"/>
      <c r="E454" s="160"/>
      <c r="F454" s="160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</row>
    <row r="455" spans="1:33" ht="15.75" customHeight="1">
      <c r="A455" s="160"/>
      <c r="B455" s="160"/>
      <c r="C455" s="160"/>
      <c r="D455" s="160"/>
      <c r="E455" s="160"/>
      <c r="F455" s="160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</row>
    <row r="456" spans="1:33" ht="15.75" customHeight="1">
      <c r="A456" s="160"/>
      <c r="B456" s="160"/>
      <c r="C456" s="160"/>
      <c r="D456" s="160"/>
      <c r="E456" s="160"/>
      <c r="F456" s="160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</row>
    <row r="457" spans="1:33" ht="15.75" customHeight="1">
      <c r="A457" s="160"/>
      <c r="B457" s="160"/>
      <c r="C457" s="160"/>
      <c r="D457" s="160"/>
      <c r="E457" s="160"/>
      <c r="F457" s="160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</row>
    <row r="458" spans="1:33" ht="15.75" customHeight="1">
      <c r="A458" s="160"/>
      <c r="B458" s="160"/>
      <c r="C458" s="160"/>
      <c r="D458" s="160"/>
      <c r="E458" s="160"/>
      <c r="F458" s="160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</row>
    <row r="459" spans="1:33" ht="15.75" customHeight="1">
      <c r="A459" s="160"/>
      <c r="B459" s="160"/>
      <c r="C459" s="160"/>
      <c r="D459" s="160"/>
      <c r="E459" s="160"/>
      <c r="F459" s="160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</row>
    <row r="460" spans="1:33" ht="15.75" customHeight="1">
      <c r="A460" s="160"/>
      <c r="B460" s="160"/>
      <c r="C460" s="160"/>
      <c r="D460" s="160"/>
      <c r="E460" s="160"/>
      <c r="F460" s="160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</row>
    <row r="461" spans="1:33" ht="15.75" customHeight="1">
      <c r="A461" s="160"/>
      <c r="B461" s="160"/>
      <c r="C461" s="160"/>
      <c r="D461" s="160"/>
      <c r="E461" s="160"/>
      <c r="F461" s="160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</row>
    <row r="462" spans="1:33" ht="15.75" customHeight="1">
      <c r="A462" s="160"/>
      <c r="B462" s="160"/>
      <c r="C462" s="160"/>
      <c r="D462" s="160"/>
      <c r="E462" s="160"/>
      <c r="F462" s="160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</row>
    <row r="463" spans="1:33" ht="15.75" customHeight="1">
      <c r="A463" s="160"/>
      <c r="B463" s="160"/>
      <c r="C463" s="160"/>
      <c r="D463" s="160"/>
      <c r="E463" s="160"/>
      <c r="F463" s="160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</row>
    <row r="464" spans="1:33" ht="15.75" customHeight="1">
      <c r="A464" s="160"/>
      <c r="B464" s="160"/>
      <c r="C464" s="160"/>
      <c r="D464" s="160"/>
      <c r="E464" s="160"/>
      <c r="F464" s="160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</row>
    <row r="465" spans="1:33" ht="15.75" customHeight="1">
      <c r="A465" s="160"/>
      <c r="B465" s="160"/>
      <c r="C465" s="160"/>
      <c r="D465" s="160"/>
      <c r="E465" s="160"/>
      <c r="F465" s="160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</row>
    <row r="466" spans="1:33" ht="15.75" customHeight="1">
      <c r="A466" s="160"/>
      <c r="B466" s="160"/>
      <c r="C466" s="160"/>
      <c r="D466" s="160"/>
      <c r="E466" s="160"/>
      <c r="F466" s="160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</row>
    <row r="467" spans="1:33" ht="15.75" customHeight="1">
      <c r="A467" s="160"/>
      <c r="B467" s="160"/>
      <c r="C467" s="160"/>
      <c r="D467" s="160"/>
      <c r="E467" s="160"/>
      <c r="F467" s="160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</row>
    <row r="468" spans="1:33" ht="15.75" customHeight="1">
      <c r="A468" s="160"/>
      <c r="B468" s="160"/>
      <c r="C468" s="160"/>
      <c r="D468" s="160"/>
      <c r="E468" s="160"/>
      <c r="F468" s="160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</row>
    <row r="469" spans="1:33" ht="15.75" customHeight="1">
      <c r="A469" s="160"/>
      <c r="B469" s="160"/>
      <c r="C469" s="160"/>
      <c r="D469" s="160"/>
      <c r="E469" s="160"/>
      <c r="F469" s="160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</row>
    <row r="470" spans="1:33" ht="15.75" customHeight="1">
      <c r="A470" s="160"/>
      <c r="B470" s="160"/>
      <c r="C470" s="160"/>
      <c r="D470" s="160"/>
      <c r="E470" s="160"/>
      <c r="F470" s="160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</row>
    <row r="471" spans="1:33" ht="15.75" customHeight="1">
      <c r="A471" s="160"/>
      <c r="B471" s="160"/>
      <c r="C471" s="160"/>
      <c r="D471" s="160"/>
      <c r="E471" s="160"/>
      <c r="F471" s="160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</row>
    <row r="472" spans="1:33" ht="15.75" customHeight="1">
      <c r="A472" s="160"/>
      <c r="B472" s="160"/>
      <c r="C472" s="160"/>
      <c r="D472" s="160"/>
      <c r="E472" s="160"/>
      <c r="F472" s="160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</row>
    <row r="473" spans="1:33" ht="15.75" customHeight="1">
      <c r="A473" s="160"/>
      <c r="B473" s="160"/>
      <c r="C473" s="160"/>
      <c r="D473" s="160"/>
      <c r="E473" s="160"/>
      <c r="F473" s="160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</row>
    <row r="474" spans="1:33" ht="15.75" customHeight="1">
      <c r="A474" s="160"/>
      <c r="B474" s="160"/>
      <c r="C474" s="160"/>
      <c r="D474" s="160"/>
      <c r="E474" s="160"/>
      <c r="F474" s="160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</row>
    <row r="475" spans="1:33" ht="15.75" customHeight="1">
      <c r="A475" s="160"/>
      <c r="B475" s="160"/>
      <c r="C475" s="160"/>
      <c r="D475" s="160"/>
      <c r="E475" s="160"/>
      <c r="F475" s="160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</row>
    <row r="476" spans="1:33" ht="15.75" customHeight="1">
      <c r="A476" s="160"/>
      <c r="B476" s="160"/>
      <c r="C476" s="160"/>
      <c r="D476" s="160"/>
      <c r="E476" s="160"/>
      <c r="F476" s="160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</row>
    <row r="477" spans="1:33" ht="15.75" customHeight="1">
      <c r="A477" s="160"/>
      <c r="B477" s="160"/>
      <c r="C477" s="160"/>
      <c r="D477" s="160"/>
      <c r="E477" s="160"/>
      <c r="F477" s="160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</row>
    <row r="478" spans="1:33" ht="15.75" customHeight="1">
      <c r="A478" s="160"/>
      <c r="B478" s="160"/>
      <c r="C478" s="160"/>
      <c r="D478" s="160"/>
      <c r="E478" s="160"/>
      <c r="F478" s="160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</row>
    <row r="479" spans="1:33" ht="15.75" customHeight="1">
      <c r="A479" s="160"/>
      <c r="B479" s="160"/>
      <c r="C479" s="160"/>
      <c r="D479" s="160"/>
      <c r="E479" s="160"/>
      <c r="F479" s="160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</row>
    <row r="480" spans="1:33" ht="15.75" customHeight="1">
      <c r="A480" s="160"/>
      <c r="B480" s="160"/>
      <c r="C480" s="160"/>
      <c r="D480" s="160"/>
      <c r="E480" s="160"/>
      <c r="F480" s="160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</row>
    <row r="481" spans="1:33" ht="15.75" customHeight="1">
      <c r="A481" s="160"/>
      <c r="B481" s="160"/>
      <c r="C481" s="160"/>
      <c r="D481" s="160"/>
      <c r="E481" s="160"/>
      <c r="F481" s="160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</row>
    <row r="482" spans="1:33" ht="15.75" customHeight="1">
      <c r="A482" s="160"/>
      <c r="B482" s="160"/>
      <c r="C482" s="160"/>
      <c r="D482" s="160"/>
      <c r="E482" s="160"/>
      <c r="F482" s="160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</row>
    <row r="483" spans="1:33" ht="15.75" customHeight="1">
      <c r="A483" s="160"/>
      <c r="B483" s="160"/>
      <c r="C483" s="160"/>
      <c r="D483" s="160"/>
      <c r="E483" s="160"/>
      <c r="F483" s="160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</row>
    <row r="484" spans="1:33" ht="15.75" customHeight="1">
      <c r="A484" s="160"/>
      <c r="B484" s="160"/>
      <c r="C484" s="160"/>
      <c r="D484" s="160"/>
      <c r="E484" s="160"/>
      <c r="F484" s="160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</row>
    <row r="485" spans="1:33" ht="15.75" customHeight="1">
      <c r="A485" s="160"/>
      <c r="B485" s="160"/>
      <c r="C485" s="160"/>
      <c r="D485" s="160"/>
      <c r="E485" s="160"/>
      <c r="F485" s="160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</row>
    <row r="486" spans="1:33" ht="15.75" customHeight="1">
      <c r="A486" s="160"/>
      <c r="B486" s="160"/>
      <c r="C486" s="160"/>
      <c r="D486" s="160"/>
      <c r="E486" s="160"/>
      <c r="F486" s="160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</row>
    <row r="487" spans="1:33" ht="15.75" customHeight="1">
      <c r="A487" s="160"/>
      <c r="B487" s="160"/>
      <c r="C487" s="160"/>
      <c r="D487" s="160"/>
      <c r="E487" s="160"/>
      <c r="F487" s="160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</row>
    <row r="488" spans="1:33" ht="15.75" customHeight="1">
      <c r="A488" s="160"/>
      <c r="B488" s="160"/>
      <c r="C488" s="160"/>
      <c r="D488" s="160"/>
      <c r="E488" s="160"/>
      <c r="F488" s="160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</row>
    <row r="489" spans="1:33" ht="15.75" customHeight="1">
      <c r="A489" s="160"/>
      <c r="B489" s="160"/>
      <c r="C489" s="160"/>
      <c r="D489" s="160"/>
      <c r="E489" s="160"/>
      <c r="F489" s="160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</row>
    <row r="490" spans="1:33" ht="15.75" customHeight="1">
      <c r="A490" s="160"/>
      <c r="B490" s="160"/>
      <c r="C490" s="160"/>
      <c r="D490" s="160"/>
      <c r="E490" s="160"/>
      <c r="F490" s="160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</row>
    <row r="491" spans="1:33" ht="15.75" customHeight="1">
      <c r="A491" s="160"/>
      <c r="B491" s="160"/>
      <c r="C491" s="160"/>
      <c r="D491" s="160"/>
      <c r="E491" s="160"/>
      <c r="F491" s="160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</row>
    <row r="492" spans="1:33" ht="15.75" customHeight="1">
      <c r="A492" s="160"/>
      <c r="B492" s="160"/>
      <c r="C492" s="160"/>
      <c r="D492" s="160"/>
      <c r="E492" s="160"/>
      <c r="F492" s="160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</row>
    <row r="493" spans="1:33" ht="15.75" customHeight="1">
      <c r="A493" s="160"/>
      <c r="B493" s="160"/>
      <c r="C493" s="160"/>
      <c r="D493" s="160"/>
      <c r="E493" s="160"/>
      <c r="F493" s="160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</row>
    <row r="494" spans="1:33" ht="15.75" customHeight="1">
      <c r="A494" s="160"/>
      <c r="B494" s="160"/>
      <c r="C494" s="160"/>
      <c r="D494" s="160"/>
      <c r="E494" s="160"/>
      <c r="F494" s="160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</row>
    <row r="495" spans="1:33" ht="15.75" customHeight="1">
      <c r="A495" s="160"/>
      <c r="B495" s="160"/>
      <c r="C495" s="160"/>
      <c r="D495" s="160"/>
      <c r="E495" s="160"/>
      <c r="F495" s="160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</row>
    <row r="496" spans="1:33" ht="15.75" customHeight="1">
      <c r="A496" s="160"/>
      <c r="B496" s="160"/>
      <c r="C496" s="160"/>
      <c r="D496" s="160"/>
      <c r="E496" s="160"/>
      <c r="F496" s="160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</row>
    <row r="497" spans="1:33" ht="15.75" customHeight="1">
      <c r="A497" s="160"/>
      <c r="B497" s="160"/>
      <c r="C497" s="160"/>
      <c r="D497" s="160"/>
      <c r="E497" s="160"/>
      <c r="F497" s="160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</row>
    <row r="498" spans="1:33" ht="15.75" customHeight="1">
      <c r="A498" s="160"/>
      <c r="B498" s="160"/>
      <c r="C498" s="160"/>
      <c r="D498" s="160"/>
      <c r="E498" s="160"/>
      <c r="F498" s="160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</row>
    <row r="499" spans="1:33" ht="15.75" customHeight="1">
      <c r="A499" s="160"/>
      <c r="B499" s="160"/>
      <c r="C499" s="160"/>
      <c r="D499" s="160"/>
      <c r="E499" s="160"/>
      <c r="F499" s="160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</row>
    <row r="500" spans="1:33" ht="15.75" customHeight="1">
      <c r="A500" s="160"/>
      <c r="B500" s="160"/>
      <c r="C500" s="160"/>
      <c r="D500" s="160"/>
      <c r="E500" s="160"/>
      <c r="F500" s="160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</row>
    <row r="501" spans="1:33" ht="15.75" customHeight="1">
      <c r="A501" s="160"/>
      <c r="B501" s="160"/>
      <c r="C501" s="160"/>
      <c r="D501" s="160"/>
      <c r="E501" s="160"/>
      <c r="F501" s="160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</row>
    <row r="502" spans="1:33" ht="15.75" customHeight="1">
      <c r="A502" s="160"/>
      <c r="B502" s="160"/>
      <c r="C502" s="160"/>
      <c r="D502" s="160"/>
      <c r="E502" s="160"/>
      <c r="F502" s="160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</row>
    <row r="503" spans="1:33" ht="15.75" customHeight="1">
      <c r="A503" s="160"/>
      <c r="B503" s="160"/>
      <c r="C503" s="160"/>
      <c r="D503" s="160"/>
      <c r="E503" s="160"/>
      <c r="F503" s="160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</row>
    <row r="504" spans="1:33" ht="15.75" customHeight="1">
      <c r="A504" s="160"/>
      <c r="B504" s="160"/>
      <c r="C504" s="160"/>
      <c r="D504" s="160"/>
      <c r="E504" s="160"/>
      <c r="F504" s="160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</row>
    <row r="505" spans="1:33" ht="15.75" customHeight="1">
      <c r="A505" s="160"/>
      <c r="B505" s="160"/>
      <c r="C505" s="160"/>
      <c r="D505" s="160"/>
      <c r="E505" s="160"/>
      <c r="F505" s="160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</row>
    <row r="506" spans="1:33" ht="15.75" customHeight="1">
      <c r="A506" s="160"/>
      <c r="B506" s="160"/>
      <c r="C506" s="160"/>
      <c r="D506" s="160"/>
      <c r="E506" s="160"/>
      <c r="F506" s="160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</row>
    <row r="507" spans="1:33" ht="15.75" customHeight="1">
      <c r="A507" s="160"/>
      <c r="B507" s="160"/>
      <c r="C507" s="160"/>
      <c r="D507" s="160"/>
      <c r="E507" s="160"/>
      <c r="F507" s="160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</row>
    <row r="508" spans="1:33" ht="15.75" customHeight="1">
      <c r="A508" s="160"/>
      <c r="B508" s="160"/>
      <c r="C508" s="160"/>
      <c r="D508" s="160"/>
      <c r="E508" s="160"/>
      <c r="F508" s="160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</row>
    <row r="509" spans="1:33" ht="15.75" customHeight="1">
      <c r="A509" s="160"/>
      <c r="B509" s="160"/>
      <c r="C509" s="160"/>
      <c r="D509" s="160"/>
      <c r="E509" s="160"/>
      <c r="F509" s="160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</row>
    <row r="510" spans="1:33" ht="15.75" customHeight="1">
      <c r="A510" s="160"/>
      <c r="B510" s="160"/>
      <c r="C510" s="160"/>
      <c r="D510" s="160"/>
      <c r="E510" s="160"/>
      <c r="F510" s="160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</row>
    <row r="511" spans="1:33" ht="15.75" customHeight="1">
      <c r="A511" s="160"/>
      <c r="B511" s="160"/>
      <c r="C511" s="160"/>
      <c r="D511" s="160"/>
      <c r="E511" s="160"/>
      <c r="F511" s="160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</row>
    <row r="512" spans="1:33" ht="15.75" customHeight="1">
      <c r="A512" s="160"/>
      <c r="B512" s="160"/>
      <c r="C512" s="160"/>
      <c r="D512" s="160"/>
      <c r="E512" s="160"/>
      <c r="F512" s="160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</row>
    <row r="513" spans="1:33" ht="15.75" customHeight="1">
      <c r="A513" s="160"/>
      <c r="B513" s="160"/>
      <c r="C513" s="160"/>
      <c r="D513" s="160"/>
      <c r="E513" s="160"/>
      <c r="F513" s="160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</row>
    <row r="514" spans="1:33" ht="15.75" customHeight="1">
      <c r="A514" s="160"/>
      <c r="B514" s="160"/>
      <c r="C514" s="160"/>
      <c r="D514" s="160"/>
      <c r="E514" s="160"/>
      <c r="F514" s="160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</row>
    <row r="515" spans="1:33" ht="15.75" customHeight="1">
      <c r="A515" s="160"/>
      <c r="B515" s="160"/>
      <c r="C515" s="160"/>
      <c r="D515" s="160"/>
      <c r="E515" s="160"/>
      <c r="F515" s="160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</row>
    <row r="516" spans="1:33" ht="15.75" customHeight="1">
      <c r="A516" s="160"/>
      <c r="B516" s="160"/>
      <c r="C516" s="160"/>
      <c r="D516" s="160"/>
      <c r="E516" s="160"/>
      <c r="F516" s="160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</row>
    <row r="517" spans="1:33" ht="15.75" customHeight="1">
      <c r="A517" s="160"/>
      <c r="B517" s="160"/>
      <c r="C517" s="160"/>
      <c r="D517" s="160"/>
      <c r="E517" s="160"/>
      <c r="F517" s="160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</row>
    <row r="518" spans="1:33" ht="15.75" customHeight="1">
      <c r="A518" s="160"/>
      <c r="B518" s="160"/>
      <c r="C518" s="160"/>
      <c r="D518" s="160"/>
      <c r="E518" s="160"/>
      <c r="F518" s="160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</row>
    <row r="519" spans="1:33" ht="15.75" customHeight="1">
      <c r="A519" s="160"/>
      <c r="B519" s="160"/>
      <c r="C519" s="160"/>
      <c r="D519" s="160"/>
      <c r="E519" s="160"/>
      <c r="F519" s="160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</row>
    <row r="520" spans="1:33" ht="15.75" customHeight="1">
      <c r="A520" s="160"/>
      <c r="B520" s="160"/>
      <c r="C520" s="160"/>
      <c r="D520" s="160"/>
      <c r="E520" s="160"/>
      <c r="F520" s="160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</row>
    <row r="521" spans="1:33" ht="15.75" customHeight="1">
      <c r="A521" s="160"/>
      <c r="B521" s="160"/>
      <c r="C521" s="160"/>
      <c r="D521" s="160"/>
      <c r="E521" s="160"/>
      <c r="F521" s="160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</row>
    <row r="522" spans="1:33" ht="15.75" customHeight="1">
      <c r="A522" s="160"/>
      <c r="B522" s="160"/>
      <c r="C522" s="160"/>
      <c r="D522" s="160"/>
      <c r="E522" s="160"/>
      <c r="F522" s="160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</row>
    <row r="523" spans="1:33" ht="15.75" customHeight="1">
      <c r="A523" s="160"/>
      <c r="B523" s="160"/>
      <c r="C523" s="160"/>
      <c r="D523" s="160"/>
      <c r="E523" s="160"/>
      <c r="F523" s="160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</row>
    <row r="524" spans="1:33" ht="15.75" customHeight="1">
      <c r="A524" s="160"/>
      <c r="B524" s="160"/>
      <c r="C524" s="160"/>
      <c r="D524" s="160"/>
      <c r="E524" s="160"/>
      <c r="F524" s="160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</row>
    <row r="525" spans="1:33" ht="15.75" customHeight="1">
      <c r="A525" s="160"/>
      <c r="B525" s="160"/>
      <c r="C525" s="160"/>
      <c r="D525" s="160"/>
      <c r="E525" s="160"/>
      <c r="F525" s="160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</row>
    <row r="526" spans="1:33" ht="15.75" customHeight="1">
      <c r="A526" s="160"/>
      <c r="B526" s="160"/>
      <c r="C526" s="160"/>
      <c r="D526" s="160"/>
      <c r="E526" s="160"/>
      <c r="F526" s="160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</row>
    <row r="527" spans="1:33" ht="15.75" customHeight="1">
      <c r="A527" s="160"/>
      <c r="B527" s="160"/>
      <c r="C527" s="160"/>
      <c r="D527" s="160"/>
      <c r="E527" s="160"/>
      <c r="F527" s="160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</row>
    <row r="528" spans="1:33" ht="15.75" customHeight="1">
      <c r="A528" s="160"/>
      <c r="B528" s="160"/>
      <c r="C528" s="160"/>
      <c r="D528" s="160"/>
      <c r="E528" s="160"/>
      <c r="F528" s="160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</row>
    <row r="529" spans="1:33" ht="15.75" customHeight="1">
      <c r="A529" s="160"/>
      <c r="B529" s="160"/>
      <c r="C529" s="160"/>
      <c r="D529" s="160"/>
      <c r="E529" s="160"/>
      <c r="F529" s="160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</row>
    <row r="530" spans="1:33" ht="15.75" customHeight="1">
      <c r="A530" s="160"/>
      <c r="B530" s="160"/>
      <c r="C530" s="160"/>
      <c r="D530" s="160"/>
      <c r="E530" s="160"/>
      <c r="F530" s="160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</row>
    <row r="531" spans="1:33" ht="15.75" customHeight="1">
      <c r="A531" s="160"/>
      <c r="B531" s="160"/>
      <c r="C531" s="160"/>
      <c r="D531" s="160"/>
      <c r="E531" s="160"/>
      <c r="F531" s="160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</row>
    <row r="532" spans="1:33" ht="15.75" customHeight="1">
      <c r="A532" s="160"/>
      <c r="B532" s="160"/>
      <c r="C532" s="160"/>
      <c r="D532" s="160"/>
      <c r="E532" s="160"/>
      <c r="F532" s="160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</row>
    <row r="533" spans="1:33" ht="15.75" customHeight="1">
      <c r="A533" s="160"/>
      <c r="B533" s="160"/>
      <c r="C533" s="160"/>
      <c r="D533" s="160"/>
      <c r="E533" s="160"/>
      <c r="F533" s="160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</row>
    <row r="534" spans="1:33" ht="15.75" customHeight="1">
      <c r="A534" s="160"/>
      <c r="B534" s="160"/>
      <c r="C534" s="160"/>
      <c r="D534" s="160"/>
      <c r="E534" s="160"/>
      <c r="F534" s="160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</row>
    <row r="535" spans="1:33" ht="15.75" customHeight="1">
      <c r="A535" s="160"/>
      <c r="B535" s="160"/>
      <c r="C535" s="160"/>
      <c r="D535" s="160"/>
      <c r="E535" s="160"/>
      <c r="F535" s="160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</row>
    <row r="536" spans="1:33" ht="15.75" customHeight="1">
      <c r="A536" s="160"/>
      <c r="B536" s="160"/>
      <c r="C536" s="160"/>
      <c r="D536" s="160"/>
      <c r="E536" s="160"/>
      <c r="F536" s="160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</row>
    <row r="537" spans="1:33" ht="15.75" customHeight="1">
      <c r="A537" s="160"/>
      <c r="B537" s="160"/>
      <c r="C537" s="160"/>
      <c r="D537" s="160"/>
      <c r="E537" s="160"/>
      <c r="F537" s="160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</row>
    <row r="538" spans="1:33" ht="15.75" customHeight="1">
      <c r="A538" s="160"/>
      <c r="B538" s="160"/>
      <c r="C538" s="160"/>
      <c r="D538" s="160"/>
      <c r="E538" s="160"/>
      <c r="F538" s="160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</row>
    <row r="539" spans="1:33" ht="15.75" customHeight="1">
      <c r="A539" s="160"/>
      <c r="B539" s="160"/>
      <c r="C539" s="160"/>
      <c r="D539" s="160"/>
      <c r="E539" s="160"/>
      <c r="F539" s="160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</row>
    <row r="540" spans="1:33" ht="15.75" customHeight="1">
      <c r="A540" s="160"/>
      <c r="B540" s="160"/>
      <c r="C540" s="160"/>
      <c r="D540" s="160"/>
      <c r="E540" s="160"/>
      <c r="F540" s="160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</row>
    <row r="541" spans="1:33" ht="15.75" customHeight="1">
      <c r="A541" s="160"/>
      <c r="B541" s="160"/>
      <c r="C541" s="160"/>
      <c r="D541" s="160"/>
      <c r="E541" s="160"/>
      <c r="F541" s="160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</row>
    <row r="542" spans="1:33" ht="15.75" customHeight="1">
      <c r="A542" s="160"/>
      <c r="B542" s="160"/>
      <c r="C542" s="160"/>
      <c r="D542" s="160"/>
      <c r="E542" s="160"/>
      <c r="F542" s="160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</row>
    <row r="543" spans="1:33" ht="15.75" customHeight="1">
      <c r="A543" s="160"/>
      <c r="B543" s="160"/>
      <c r="C543" s="160"/>
      <c r="D543" s="160"/>
      <c r="E543" s="160"/>
      <c r="F543" s="160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</row>
    <row r="544" spans="1:33" ht="15.75" customHeight="1">
      <c r="A544" s="160"/>
      <c r="B544" s="160"/>
      <c r="C544" s="160"/>
      <c r="D544" s="160"/>
      <c r="E544" s="160"/>
      <c r="F544" s="160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</row>
    <row r="545" spans="1:33" ht="15.75" customHeight="1">
      <c r="A545" s="160"/>
      <c r="B545" s="160"/>
      <c r="C545" s="160"/>
      <c r="D545" s="160"/>
      <c r="E545" s="160"/>
      <c r="F545" s="160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</row>
    <row r="546" spans="1:33" ht="15.75" customHeight="1">
      <c r="A546" s="160"/>
      <c r="B546" s="160"/>
      <c r="C546" s="160"/>
      <c r="D546" s="160"/>
      <c r="E546" s="160"/>
      <c r="F546" s="160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</row>
    <row r="547" spans="1:33" ht="15.75" customHeight="1">
      <c r="A547" s="160"/>
      <c r="B547" s="160"/>
      <c r="C547" s="160"/>
      <c r="D547" s="160"/>
      <c r="E547" s="160"/>
      <c r="F547" s="160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</row>
    <row r="548" spans="1:33" ht="15.75" customHeight="1">
      <c r="A548" s="160"/>
      <c r="B548" s="160"/>
      <c r="C548" s="160"/>
      <c r="D548" s="160"/>
      <c r="E548" s="160"/>
      <c r="F548" s="160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</row>
    <row r="549" spans="1:33" ht="15.75" customHeight="1">
      <c r="A549" s="160"/>
      <c r="B549" s="160"/>
      <c r="C549" s="160"/>
      <c r="D549" s="160"/>
      <c r="E549" s="160"/>
      <c r="F549" s="160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</row>
    <row r="550" spans="1:33" ht="15.75" customHeight="1">
      <c r="A550" s="160"/>
      <c r="B550" s="160"/>
      <c r="C550" s="160"/>
      <c r="D550" s="160"/>
      <c r="E550" s="160"/>
      <c r="F550" s="160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</row>
    <row r="551" spans="1:33" ht="15.75" customHeight="1">
      <c r="A551" s="160"/>
      <c r="B551" s="160"/>
      <c r="C551" s="160"/>
      <c r="D551" s="160"/>
      <c r="E551" s="160"/>
      <c r="F551" s="160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</row>
    <row r="552" spans="1:33" ht="15.75" customHeight="1">
      <c r="A552" s="160"/>
      <c r="B552" s="160"/>
      <c r="C552" s="160"/>
      <c r="D552" s="160"/>
      <c r="E552" s="160"/>
      <c r="F552" s="160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</row>
    <row r="553" spans="1:33" ht="15.75" customHeight="1">
      <c r="A553" s="160"/>
      <c r="B553" s="160"/>
      <c r="C553" s="160"/>
      <c r="D553" s="160"/>
      <c r="E553" s="160"/>
      <c r="F553" s="160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</row>
    <row r="554" spans="1:33" ht="15.75" customHeight="1">
      <c r="A554" s="160"/>
      <c r="B554" s="160"/>
      <c r="C554" s="160"/>
      <c r="D554" s="160"/>
      <c r="E554" s="160"/>
      <c r="F554" s="160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</row>
    <row r="555" spans="1:33" ht="15.75" customHeight="1">
      <c r="A555" s="160"/>
      <c r="B555" s="160"/>
      <c r="C555" s="160"/>
      <c r="D555" s="160"/>
      <c r="E555" s="160"/>
      <c r="F555" s="160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</row>
    <row r="556" spans="1:33" ht="15.75" customHeight="1">
      <c r="A556" s="160"/>
      <c r="B556" s="160"/>
      <c r="C556" s="160"/>
      <c r="D556" s="160"/>
      <c r="E556" s="160"/>
      <c r="F556" s="160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</row>
    <row r="557" spans="1:33" ht="15.75" customHeight="1">
      <c r="A557" s="160"/>
      <c r="B557" s="160"/>
      <c r="C557" s="160"/>
      <c r="D557" s="160"/>
      <c r="E557" s="160"/>
      <c r="F557" s="160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</row>
    <row r="558" spans="1:33" ht="15.75" customHeight="1">
      <c r="A558" s="160"/>
      <c r="B558" s="160"/>
      <c r="C558" s="160"/>
      <c r="D558" s="160"/>
      <c r="E558" s="160"/>
      <c r="F558" s="160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</row>
    <row r="559" spans="1:33" ht="15.75" customHeight="1">
      <c r="A559" s="160"/>
      <c r="B559" s="160"/>
      <c r="C559" s="160"/>
      <c r="D559" s="160"/>
      <c r="E559" s="160"/>
      <c r="F559" s="160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</row>
    <row r="560" spans="1:33" ht="15.75" customHeight="1">
      <c r="A560" s="160"/>
      <c r="B560" s="160"/>
      <c r="C560" s="160"/>
      <c r="D560" s="160"/>
      <c r="E560" s="160"/>
      <c r="F560" s="160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</row>
    <row r="561" spans="1:33" ht="15.75" customHeight="1">
      <c r="A561" s="160"/>
      <c r="B561" s="160"/>
      <c r="C561" s="160"/>
      <c r="D561" s="160"/>
      <c r="E561" s="160"/>
      <c r="F561" s="160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</row>
    <row r="562" spans="1:33" ht="15.75" customHeight="1">
      <c r="A562" s="160"/>
      <c r="B562" s="160"/>
      <c r="C562" s="160"/>
      <c r="D562" s="160"/>
      <c r="E562" s="160"/>
      <c r="F562" s="160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</row>
    <row r="563" spans="1:33" ht="15.75" customHeight="1">
      <c r="A563" s="160"/>
      <c r="B563" s="160"/>
      <c r="C563" s="160"/>
      <c r="D563" s="160"/>
      <c r="E563" s="160"/>
      <c r="F563" s="160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</row>
    <row r="564" spans="1:33" ht="15.75" customHeight="1">
      <c r="A564" s="160"/>
      <c r="B564" s="160"/>
      <c r="C564" s="160"/>
      <c r="D564" s="160"/>
      <c r="E564" s="160"/>
      <c r="F564" s="160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</row>
    <row r="565" spans="1:33" ht="15.75" customHeight="1">
      <c r="A565" s="160"/>
      <c r="B565" s="160"/>
      <c r="C565" s="160"/>
      <c r="D565" s="160"/>
      <c r="E565" s="160"/>
      <c r="F565" s="160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</row>
    <row r="566" spans="1:33" ht="15.75" customHeight="1">
      <c r="A566" s="160"/>
      <c r="B566" s="160"/>
      <c r="C566" s="160"/>
      <c r="D566" s="160"/>
      <c r="E566" s="160"/>
      <c r="F566" s="160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</row>
    <row r="567" spans="1:33" ht="15.75" customHeight="1">
      <c r="A567" s="160"/>
      <c r="B567" s="160"/>
      <c r="C567" s="160"/>
      <c r="D567" s="160"/>
      <c r="E567" s="160"/>
      <c r="F567" s="160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</row>
    <row r="568" spans="1:33" ht="15.75" customHeight="1">
      <c r="A568" s="160"/>
      <c r="B568" s="160"/>
      <c r="C568" s="160"/>
      <c r="D568" s="160"/>
      <c r="E568" s="160"/>
      <c r="F568" s="160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</row>
    <row r="569" spans="1:33" ht="15.75" customHeight="1">
      <c r="A569" s="160"/>
      <c r="B569" s="160"/>
      <c r="C569" s="160"/>
      <c r="D569" s="160"/>
      <c r="E569" s="160"/>
      <c r="F569" s="160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</row>
    <row r="570" spans="1:33" ht="15.75" customHeight="1">
      <c r="A570" s="160"/>
      <c r="B570" s="160"/>
      <c r="C570" s="160"/>
      <c r="D570" s="160"/>
      <c r="E570" s="160"/>
      <c r="F570" s="160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</row>
    <row r="571" spans="1:33" ht="15.75" customHeight="1">
      <c r="A571" s="160"/>
      <c r="B571" s="160"/>
      <c r="C571" s="160"/>
      <c r="D571" s="160"/>
      <c r="E571" s="160"/>
      <c r="F571" s="160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</row>
    <row r="572" spans="1:33" ht="15.75" customHeight="1">
      <c r="A572" s="160"/>
      <c r="B572" s="160"/>
      <c r="C572" s="160"/>
      <c r="D572" s="160"/>
      <c r="E572" s="160"/>
      <c r="F572" s="160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</row>
    <row r="573" spans="1:33" ht="15.75" customHeight="1">
      <c r="A573" s="160"/>
      <c r="B573" s="160"/>
      <c r="C573" s="160"/>
      <c r="D573" s="160"/>
      <c r="E573" s="160"/>
      <c r="F573" s="160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</row>
    <row r="574" spans="1:33" ht="15.75" customHeight="1">
      <c r="A574" s="160"/>
      <c r="B574" s="160"/>
      <c r="C574" s="160"/>
      <c r="D574" s="160"/>
      <c r="E574" s="160"/>
      <c r="F574" s="160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</row>
    <row r="575" spans="1:33" ht="15.75" customHeight="1">
      <c r="A575" s="160"/>
      <c r="B575" s="160"/>
      <c r="C575" s="160"/>
      <c r="D575" s="160"/>
      <c r="E575" s="160"/>
      <c r="F575" s="160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</row>
    <row r="576" spans="1:33" ht="15.75" customHeight="1">
      <c r="A576" s="160"/>
      <c r="B576" s="160"/>
      <c r="C576" s="160"/>
      <c r="D576" s="160"/>
      <c r="E576" s="160"/>
      <c r="F576" s="160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</row>
    <row r="577" spans="1:33" ht="15.75" customHeight="1">
      <c r="A577" s="160"/>
      <c r="B577" s="160"/>
      <c r="C577" s="160"/>
      <c r="D577" s="160"/>
      <c r="E577" s="160"/>
      <c r="F577" s="160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</row>
    <row r="578" spans="1:33" ht="15.75" customHeight="1">
      <c r="A578" s="160"/>
      <c r="B578" s="160"/>
      <c r="C578" s="160"/>
      <c r="D578" s="160"/>
      <c r="E578" s="160"/>
      <c r="F578" s="160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</row>
    <row r="579" spans="1:33" ht="15.75" customHeight="1">
      <c r="A579" s="160"/>
      <c r="B579" s="160"/>
      <c r="C579" s="160"/>
      <c r="D579" s="160"/>
      <c r="E579" s="160"/>
      <c r="F579" s="160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</row>
    <row r="580" spans="1:33" ht="15.75" customHeight="1">
      <c r="A580" s="160"/>
      <c r="B580" s="160"/>
      <c r="C580" s="160"/>
      <c r="D580" s="160"/>
      <c r="E580" s="160"/>
      <c r="F580" s="160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</row>
    <row r="581" spans="1:33" ht="15.75" customHeight="1">
      <c r="A581" s="160"/>
      <c r="B581" s="160"/>
      <c r="C581" s="160"/>
      <c r="D581" s="160"/>
      <c r="E581" s="160"/>
      <c r="F581" s="160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</row>
    <row r="582" spans="1:33" ht="15.75" customHeight="1">
      <c r="A582" s="160"/>
      <c r="B582" s="160"/>
      <c r="C582" s="160"/>
      <c r="D582" s="160"/>
      <c r="E582" s="160"/>
      <c r="F582" s="160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</row>
    <row r="583" spans="1:33" ht="15.75" customHeight="1">
      <c r="A583" s="160"/>
      <c r="B583" s="160"/>
      <c r="C583" s="160"/>
      <c r="D583" s="160"/>
      <c r="E583" s="160"/>
      <c r="F583" s="160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</row>
    <row r="584" spans="1:33" ht="15.75" customHeight="1">
      <c r="A584" s="160"/>
      <c r="B584" s="160"/>
      <c r="C584" s="160"/>
      <c r="D584" s="160"/>
      <c r="E584" s="160"/>
      <c r="F584" s="160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</row>
    <row r="585" spans="1:33" ht="15.75" customHeight="1">
      <c r="A585" s="160"/>
      <c r="B585" s="160"/>
      <c r="C585" s="160"/>
      <c r="D585" s="160"/>
      <c r="E585" s="160"/>
      <c r="F585" s="160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</row>
    <row r="586" spans="1:33" ht="15.75" customHeight="1">
      <c r="A586" s="160"/>
      <c r="B586" s="160"/>
      <c r="C586" s="160"/>
      <c r="D586" s="160"/>
      <c r="E586" s="160"/>
      <c r="F586" s="160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</row>
    <row r="587" spans="1:33" ht="15.75" customHeight="1">
      <c r="A587" s="160"/>
      <c r="B587" s="160"/>
      <c r="C587" s="160"/>
      <c r="D587" s="160"/>
      <c r="E587" s="160"/>
      <c r="F587" s="160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</row>
    <row r="588" spans="1:33" ht="15.75" customHeight="1">
      <c r="A588" s="160"/>
      <c r="B588" s="160"/>
      <c r="C588" s="160"/>
      <c r="D588" s="160"/>
      <c r="E588" s="160"/>
      <c r="F588" s="160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</row>
    <row r="589" spans="1:33" ht="15.75" customHeight="1">
      <c r="A589" s="160"/>
      <c r="B589" s="160"/>
      <c r="C589" s="160"/>
      <c r="D589" s="160"/>
      <c r="E589" s="160"/>
      <c r="F589" s="160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</row>
    <row r="590" spans="1:33" ht="15.75" customHeight="1">
      <c r="A590" s="160"/>
      <c r="B590" s="160"/>
      <c r="C590" s="160"/>
      <c r="D590" s="160"/>
      <c r="E590" s="160"/>
      <c r="F590" s="160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</row>
    <row r="591" spans="1:33" ht="15.75" customHeight="1">
      <c r="A591" s="160"/>
      <c r="B591" s="160"/>
      <c r="C591" s="160"/>
      <c r="D591" s="160"/>
      <c r="E591" s="160"/>
      <c r="F591" s="160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</row>
    <row r="592" spans="1:33" ht="15.75" customHeight="1">
      <c r="A592" s="160"/>
      <c r="B592" s="160"/>
      <c r="C592" s="160"/>
      <c r="D592" s="160"/>
      <c r="E592" s="160"/>
      <c r="F592" s="160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</row>
    <row r="593" spans="1:33" ht="15.75" customHeight="1">
      <c r="A593" s="160"/>
      <c r="B593" s="160"/>
      <c r="C593" s="160"/>
      <c r="D593" s="160"/>
      <c r="E593" s="160"/>
      <c r="F593" s="160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</row>
    <row r="594" spans="1:33" ht="15.75" customHeight="1">
      <c r="A594" s="160"/>
      <c r="B594" s="160"/>
      <c r="C594" s="160"/>
      <c r="D594" s="160"/>
      <c r="E594" s="160"/>
      <c r="F594" s="160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</row>
    <row r="595" spans="1:33" ht="15.75" customHeight="1">
      <c r="A595" s="160"/>
      <c r="B595" s="160"/>
      <c r="C595" s="160"/>
      <c r="D595" s="160"/>
      <c r="E595" s="160"/>
      <c r="F595" s="160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</row>
    <row r="596" spans="1:33" ht="15.75" customHeight="1">
      <c r="A596" s="160"/>
      <c r="B596" s="160"/>
      <c r="C596" s="160"/>
      <c r="D596" s="160"/>
      <c r="E596" s="160"/>
      <c r="F596" s="160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</row>
    <row r="597" spans="1:33" ht="15.75" customHeight="1">
      <c r="A597" s="160"/>
      <c r="B597" s="160"/>
      <c r="C597" s="160"/>
      <c r="D597" s="160"/>
      <c r="E597" s="160"/>
      <c r="F597" s="160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</row>
    <row r="598" spans="1:33" ht="15.75" customHeight="1">
      <c r="A598" s="160"/>
      <c r="B598" s="160"/>
      <c r="C598" s="160"/>
      <c r="D598" s="160"/>
      <c r="E598" s="160"/>
      <c r="F598" s="160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</row>
    <row r="599" spans="1:33" ht="15.75" customHeight="1">
      <c r="A599" s="160"/>
      <c r="B599" s="160"/>
      <c r="C599" s="160"/>
      <c r="D599" s="160"/>
      <c r="E599" s="160"/>
      <c r="F599" s="160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</row>
    <row r="600" spans="1:33" ht="15.75" customHeight="1">
      <c r="A600" s="160"/>
      <c r="B600" s="160"/>
      <c r="C600" s="160"/>
      <c r="D600" s="160"/>
      <c r="E600" s="160"/>
      <c r="F600" s="160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</row>
    <row r="601" spans="1:33" ht="15.75" customHeight="1">
      <c r="A601" s="160"/>
      <c r="B601" s="160"/>
      <c r="C601" s="160"/>
      <c r="D601" s="160"/>
      <c r="E601" s="160"/>
      <c r="F601" s="160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</row>
    <row r="602" spans="1:33" ht="15.75" customHeight="1">
      <c r="A602" s="160"/>
      <c r="B602" s="160"/>
      <c r="C602" s="160"/>
      <c r="D602" s="160"/>
      <c r="E602" s="160"/>
      <c r="F602" s="160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</row>
    <row r="603" spans="1:33" ht="15.75" customHeight="1">
      <c r="A603" s="160"/>
      <c r="B603" s="160"/>
      <c r="C603" s="160"/>
      <c r="D603" s="160"/>
      <c r="E603" s="160"/>
      <c r="F603" s="160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</row>
    <row r="604" spans="1:33" ht="15.75" customHeight="1">
      <c r="A604" s="160"/>
      <c r="B604" s="160"/>
      <c r="C604" s="160"/>
      <c r="D604" s="160"/>
      <c r="E604" s="160"/>
      <c r="F604" s="160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</row>
    <row r="605" spans="1:33" ht="15.75" customHeight="1">
      <c r="A605" s="160"/>
      <c r="B605" s="160"/>
      <c r="C605" s="160"/>
      <c r="D605" s="160"/>
      <c r="E605" s="160"/>
      <c r="F605" s="160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</row>
    <row r="606" spans="1:33" ht="15.75" customHeight="1">
      <c r="A606" s="160"/>
      <c r="B606" s="160"/>
      <c r="C606" s="160"/>
      <c r="D606" s="160"/>
      <c r="E606" s="160"/>
      <c r="F606" s="160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</row>
    <row r="607" spans="1:33" ht="15.75" customHeight="1">
      <c r="A607" s="160"/>
      <c r="B607" s="160"/>
      <c r="C607" s="160"/>
      <c r="D607" s="160"/>
      <c r="E607" s="160"/>
      <c r="F607" s="160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</row>
    <row r="608" spans="1:33" ht="15.75" customHeight="1">
      <c r="A608" s="160"/>
      <c r="B608" s="160"/>
      <c r="C608" s="160"/>
      <c r="D608" s="160"/>
      <c r="E608" s="160"/>
      <c r="F608" s="160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</row>
    <row r="609" spans="1:33" ht="15.75" customHeight="1">
      <c r="A609" s="160"/>
      <c r="B609" s="160"/>
      <c r="C609" s="160"/>
      <c r="D609" s="160"/>
      <c r="E609" s="160"/>
      <c r="F609" s="160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</row>
    <row r="610" spans="1:33" ht="15.75" customHeight="1">
      <c r="A610" s="160"/>
      <c r="B610" s="160"/>
      <c r="C610" s="160"/>
      <c r="D610" s="160"/>
      <c r="E610" s="160"/>
      <c r="F610" s="160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</row>
    <row r="611" spans="1:33" ht="15.75" customHeight="1">
      <c r="A611" s="160"/>
      <c r="B611" s="160"/>
      <c r="C611" s="160"/>
      <c r="D611" s="160"/>
      <c r="E611" s="160"/>
      <c r="F611" s="160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</row>
    <row r="612" spans="1:33" ht="15.75" customHeight="1">
      <c r="A612" s="160"/>
      <c r="B612" s="160"/>
      <c r="C612" s="160"/>
      <c r="D612" s="160"/>
      <c r="E612" s="160"/>
      <c r="F612" s="160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</row>
    <row r="613" spans="1:33" ht="15.75" customHeight="1">
      <c r="A613" s="160"/>
      <c r="B613" s="160"/>
      <c r="C613" s="160"/>
      <c r="D613" s="160"/>
      <c r="E613" s="160"/>
      <c r="F613" s="160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</row>
    <row r="614" spans="1:33" ht="15.75" customHeight="1">
      <c r="A614" s="160"/>
      <c r="B614" s="160"/>
      <c r="C614" s="160"/>
      <c r="D614" s="160"/>
      <c r="E614" s="160"/>
      <c r="F614" s="160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</row>
    <row r="615" spans="1:33" ht="15.75" customHeight="1">
      <c r="A615" s="160"/>
      <c r="B615" s="160"/>
      <c r="C615" s="160"/>
      <c r="D615" s="160"/>
      <c r="E615" s="160"/>
      <c r="F615" s="160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</row>
    <row r="616" spans="1:33" ht="15.75" customHeight="1">
      <c r="A616" s="160"/>
      <c r="B616" s="160"/>
      <c r="C616" s="160"/>
      <c r="D616" s="160"/>
      <c r="E616" s="160"/>
      <c r="F616" s="160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</row>
    <row r="617" spans="1:33" ht="15.75" customHeight="1">
      <c r="A617" s="160"/>
      <c r="B617" s="160"/>
      <c r="C617" s="160"/>
      <c r="D617" s="160"/>
      <c r="E617" s="160"/>
      <c r="F617" s="160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</row>
    <row r="618" spans="1:33" ht="15.75" customHeight="1">
      <c r="A618" s="160"/>
      <c r="B618" s="160"/>
      <c r="C618" s="160"/>
      <c r="D618" s="160"/>
      <c r="E618" s="160"/>
      <c r="F618" s="160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</row>
    <row r="619" spans="1:33" ht="15.75" customHeight="1">
      <c r="A619" s="160"/>
      <c r="B619" s="160"/>
      <c r="C619" s="160"/>
      <c r="D619" s="160"/>
      <c r="E619" s="160"/>
      <c r="F619" s="160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</row>
    <row r="620" spans="1:33" ht="15.75" customHeight="1">
      <c r="A620" s="160"/>
      <c r="B620" s="160"/>
      <c r="C620" s="160"/>
      <c r="D620" s="160"/>
      <c r="E620" s="160"/>
      <c r="F620" s="160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</row>
    <row r="621" spans="1:33" ht="15.75" customHeight="1">
      <c r="A621" s="160"/>
      <c r="B621" s="160"/>
      <c r="C621" s="160"/>
      <c r="D621" s="160"/>
      <c r="E621" s="160"/>
      <c r="F621" s="160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</row>
    <row r="622" spans="1:33" ht="15.75" customHeight="1">
      <c r="A622" s="160"/>
      <c r="B622" s="160"/>
      <c r="C622" s="160"/>
      <c r="D622" s="160"/>
      <c r="E622" s="160"/>
      <c r="F622" s="160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</row>
    <row r="623" spans="1:33" ht="15.75" customHeight="1">
      <c r="A623" s="160"/>
      <c r="B623" s="160"/>
      <c r="C623" s="160"/>
      <c r="D623" s="160"/>
      <c r="E623" s="160"/>
      <c r="F623" s="160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</row>
    <row r="624" spans="1:33" ht="15.75" customHeight="1">
      <c r="A624" s="160"/>
      <c r="B624" s="160"/>
      <c r="C624" s="160"/>
      <c r="D624" s="160"/>
      <c r="E624" s="160"/>
      <c r="F624" s="160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</row>
    <row r="625" spans="1:33" ht="15.75" customHeight="1">
      <c r="A625" s="160"/>
      <c r="B625" s="160"/>
      <c r="C625" s="160"/>
      <c r="D625" s="160"/>
      <c r="E625" s="160"/>
      <c r="F625" s="160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</row>
    <row r="626" spans="1:33" ht="15.75" customHeight="1">
      <c r="A626" s="160"/>
      <c r="B626" s="160"/>
      <c r="C626" s="160"/>
      <c r="D626" s="160"/>
      <c r="E626" s="160"/>
      <c r="F626" s="160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</row>
    <row r="627" spans="1:33" ht="15.75" customHeight="1">
      <c r="A627" s="160"/>
      <c r="B627" s="160"/>
      <c r="C627" s="160"/>
      <c r="D627" s="160"/>
      <c r="E627" s="160"/>
      <c r="F627" s="160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</row>
    <row r="628" spans="1:33" ht="15.75" customHeight="1">
      <c r="A628" s="160"/>
      <c r="B628" s="160"/>
      <c r="C628" s="160"/>
      <c r="D628" s="160"/>
      <c r="E628" s="160"/>
      <c r="F628" s="160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</row>
    <row r="629" spans="1:33" ht="15.75" customHeight="1">
      <c r="A629" s="160"/>
      <c r="B629" s="160"/>
      <c r="C629" s="160"/>
      <c r="D629" s="160"/>
      <c r="E629" s="160"/>
      <c r="F629" s="160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</row>
    <row r="630" spans="1:33" ht="15.75" customHeight="1">
      <c r="A630" s="160"/>
      <c r="B630" s="160"/>
      <c r="C630" s="160"/>
      <c r="D630" s="160"/>
      <c r="E630" s="160"/>
      <c r="F630" s="160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</row>
    <row r="631" spans="1:33" ht="15.75" customHeight="1">
      <c r="A631" s="160"/>
      <c r="B631" s="160"/>
      <c r="C631" s="160"/>
      <c r="D631" s="160"/>
      <c r="E631" s="160"/>
      <c r="F631" s="160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</row>
    <row r="632" spans="1:33" ht="15.75" customHeight="1">
      <c r="A632" s="160"/>
      <c r="B632" s="160"/>
      <c r="C632" s="160"/>
      <c r="D632" s="160"/>
      <c r="E632" s="160"/>
      <c r="F632" s="160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</row>
    <row r="633" spans="1:33" ht="15.75" customHeight="1">
      <c r="A633" s="160"/>
      <c r="B633" s="160"/>
      <c r="C633" s="160"/>
      <c r="D633" s="160"/>
      <c r="E633" s="160"/>
      <c r="F633" s="160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</row>
    <row r="634" spans="1:33" ht="15.75" customHeight="1">
      <c r="A634" s="160"/>
      <c r="B634" s="160"/>
      <c r="C634" s="160"/>
      <c r="D634" s="160"/>
      <c r="E634" s="160"/>
      <c r="F634" s="160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</row>
    <row r="635" spans="1:33" ht="15.75" customHeight="1">
      <c r="A635" s="160"/>
      <c r="B635" s="160"/>
      <c r="C635" s="160"/>
      <c r="D635" s="160"/>
      <c r="E635" s="160"/>
      <c r="F635" s="160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</row>
    <row r="636" spans="1:33" ht="15.75" customHeight="1">
      <c r="A636" s="160"/>
      <c r="B636" s="160"/>
      <c r="C636" s="160"/>
      <c r="D636" s="160"/>
      <c r="E636" s="160"/>
      <c r="F636" s="160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</row>
    <row r="637" spans="1:33" ht="15.75" customHeight="1">
      <c r="A637" s="160"/>
      <c r="B637" s="160"/>
      <c r="C637" s="160"/>
      <c r="D637" s="160"/>
      <c r="E637" s="160"/>
      <c r="F637" s="160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</row>
    <row r="638" spans="1:33" ht="15.75" customHeight="1">
      <c r="A638" s="160"/>
      <c r="B638" s="160"/>
      <c r="C638" s="160"/>
      <c r="D638" s="160"/>
      <c r="E638" s="160"/>
      <c r="F638" s="160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</row>
    <row r="639" spans="1:33" ht="15.75" customHeight="1">
      <c r="A639" s="160"/>
      <c r="B639" s="160"/>
      <c r="C639" s="160"/>
      <c r="D639" s="160"/>
      <c r="E639" s="160"/>
      <c r="F639" s="160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</row>
    <row r="640" spans="1:33" ht="15.75" customHeight="1">
      <c r="A640" s="160"/>
      <c r="B640" s="160"/>
      <c r="C640" s="160"/>
      <c r="D640" s="160"/>
      <c r="E640" s="160"/>
      <c r="F640" s="160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</row>
    <row r="641" spans="1:33" ht="15.75" customHeight="1">
      <c r="A641" s="160"/>
      <c r="B641" s="160"/>
      <c r="C641" s="160"/>
      <c r="D641" s="160"/>
      <c r="E641" s="160"/>
      <c r="F641" s="160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</row>
    <row r="642" spans="1:33" ht="15.75" customHeight="1">
      <c r="A642" s="160"/>
      <c r="B642" s="160"/>
      <c r="C642" s="160"/>
      <c r="D642" s="160"/>
      <c r="E642" s="160"/>
      <c r="F642" s="160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</row>
    <row r="643" spans="1:33" ht="15.75" customHeight="1">
      <c r="A643" s="160"/>
      <c r="B643" s="160"/>
      <c r="C643" s="160"/>
      <c r="D643" s="160"/>
      <c r="E643" s="160"/>
      <c r="F643" s="160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</row>
    <row r="644" spans="1:33" ht="15.75" customHeight="1">
      <c r="A644" s="160"/>
      <c r="B644" s="160"/>
      <c r="C644" s="160"/>
      <c r="D644" s="160"/>
      <c r="E644" s="160"/>
      <c r="F644" s="160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</row>
    <row r="645" spans="1:33" ht="15.75" customHeight="1">
      <c r="A645" s="160"/>
      <c r="B645" s="160"/>
      <c r="C645" s="160"/>
      <c r="D645" s="160"/>
      <c r="E645" s="160"/>
      <c r="F645" s="160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</row>
    <row r="646" spans="1:33" ht="15.75" customHeight="1">
      <c r="A646" s="160"/>
      <c r="B646" s="160"/>
      <c r="C646" s="160"/>
      <c r="D646" s="160"/>
      <c r="E646" s="160"/>
      <c r="F646" s="160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</row>
    <row r="647" spans="1:33" ht="15.75" customHeight="1">
      <c r="A647" s="160"/>
      <c r="B647" s="160"/>
      <c r="C647" s="160"/>
      <c r="D647" s="160"/>
      <c r="E647" s="160"/>
      <c r="F647" s="160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</row>
    <row r="648" spans="1:33" ht="15.75" customHeight="1">
      <c r="A648" s="160"/>
      <c r="B648" s="160"/>
      <c r="C648" s="160"/>
      <c r="D648" s="160"/>
      <c r="E648" s="160"/>
      <c r="F648" s="160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</row>
    <row r="649" spans="1:33" ht="15.75" customHeight="1">
      <c r="A649" s="160"/>
      <c r="B649" s="160"/>
      <c r="C649" s="160"/>
      <c r="D649" s="160"/>
      <c r="E649" s="160"/>
      <c r="F649" s="160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</row>
    <row r="650" spans="1:33" ht="15.75" customHeight="1">
      <c r="A650" s="160"/>
      <c r="B650" s="160"/>
      <c r="C650" s="160"/>
      <c r="D650" s="160"/>
      <c r="E650" s="160"/>
      <c r="F650" s="160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</row>
    <row r="651" spans="1:33" ht="15.75" customHeight="1">
      <c r="A651" s="160"/>
      <c r="B651" s="160"/>
      <c r="C651" s="160"/>
      <c r="D651" s="160"/>
      <c r="E651" s="160"/>
      <c r="F651" s="160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</row>
    <row r="652" spans="1:33" ht="15.75" customHeight="1">
      <c r="A652" s="160"/>
      <c r="B652" s="160"/>
      <c r="C652" s="160"/>
      <c r="D652" s="160"/>
      <c r="E652" s="160"/>
      <c r="F652" s="160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</row>
    <row r="653" spans="1:33" ht="15.75" customHeight="1">
      <c r="A653" s="160"/>
      <c r="B653" s="160"/>
      <c r="C653" s="160"/>
      <c r="D653" s="160"/>
      <c r="E653" s="160"/>
      <c r="F653" s="160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</row>
    <row r="654" spans="1:33" ht="15.75" customHeight="1">
      <c r="A654" s="160"/>
      <c r="B654" s="160"/>
      <c r="C654" s="160"/>
      <c r="D654" s="160"/>
      <c r="E654" s="160"/>
      <c r="F654" s="160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</row>
    <row r="655" spans="1:33" ht="15.75" customHeight="1">
      <c r="A655" s="160"/>
      <c r="B655" s="160"/>
      <c r="C655" s="160"/>
      <c r="D655" s="160"/>
      <c r="E655" s="160"/>
      <c r="F655" s="160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</row>
    <row r="656" spans="1:33" ht="15.75" customHeight="1">
      <c r="A656" s="160"/>
      <c r="B656" s="160"/>
      <c r="C656" s="160"/>
      <c r="D656" s="160"/>
      <c r="E656" s="160"/>
      <c r="F656" s="160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</row>
    <row r="657" spans="1:33" ht="15.75" customHeight="1">
      <c r="A657" s="160"/>
      <c r="B657" s="160"/>
      <c r="C657" s="160"/>
      <c r="D657" s="160"/>
      <c r="E657" s="160"/>
      <c r="F657" s="160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</row>
    <row r="658" spans="1:33" ht="15.75" customHeight="1">
      <c r="A658" s="160"/>
      <c r="B658" s="160"/>
      <c r="C658" s="160"/>
      <c r="D658" s="160"/>
      <c r="E658" s="160"/>
      <c r="F658" s="160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</row>
    <row r="659" spans="1:33" ht="15.75" customHeight="1">
      <c r="A659" s="160"/>
      <c r="B659" s="160"/>
      <c r="C659" s="160"/>
      <c r="D659" s="160"/>
      <c r="E659" s="160"/>
      <c r="F659" s="160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</row>
    <row r="660" spans="1:33" ht="15.75" customHeight="1">
      <c r="A660" s="160"/>
      <c r="B660" s="160"/>
      <c r="C660" s="160"/>
      <c r="D660" s="160"/>
      <c r="E660" s="160"/>
      <c r="F660" s="160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</row>
    <row r="661" spans="1:33" ht="15.75" customHeight="1">
      <c r="A661" s="160"/>
      <c r="B661" s="160"/>
      <c r="C661" s="160"/>
      <c r="D661" s="160"/>
      <c r="E661" s="160"/>
      <c r="F661" s="160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</row>
    <row r="662" spans="1:33" ht="15.75" customHeight="1">
      <c r="A662" s="160"/>
      <c r="B662" s="160"/>
      <c r="C662" s="160"/>
      <c r="D662" s="160"/>
      <c r="E662" s="160"/>
      <c r="F662" s="160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</row>
    <row r="663" spans="1:33" ht="15.75" customHeight="1">
      <c r="A663" s="160"/>
      <c r="B663" s="160"/>
      <c r="C663" s="160"/>
      <c r="D663" s="160"/>
      <c r="E663" s="160"/>
      <c r="F663" s="160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</row>
    <row r="664" spans="1:33" ht="15.75" customHeight="1">
      <c r="A664" s="160"/>
      <c r="B664" s="160"/>
      <c r="C664" s="160"/>
      <c r="D664" s="160"/>
      <c r="E664" s="160"/>
      <c r="F664" s="160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</row>
    <row r="665" spans="1:33" ht="15.75" customHeight="1">
      <c r="A665" s="160"/>
      <c r="B665" s="160"/>
      <c r="C665" s="160"/>
      <c r="D665" s="160"/>
      <c r="E665" s="160"/>
      <c r="F665" s="160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</row>
    <row r="666" spans="1:33" ht="15.75" customHeight="1">
      <c r="A666" s="160"/>
      <c r="B666" s="160"/>
      <c r="C666" s="160"/>
      <c r="D666" s="160"/>
      <c r="E666" s="160"/>
      <c r="F666" s="160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</row>
    <row r="667" spans="1:33" ht="15.75" customHeight="1">
      <c r="A667" s="160"/>
      <c r="B667" s="160"/>
      <c r="C667" s="160"/>
      <c r="D667" s="160"/>
      <c r="E667" s="160"/>
      <c r="F667" s="160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</row>
    <row r="668" spans="1:33" ht="15.75" customHeight="1">
      <c r="A668" s="160"/>
      <c r="B668" s="160"/>
      <c r="C668" s="160"/>
      <c r="D668" s="160"/>
      <c r="E668" s="160"/>
      <c r="F668" s="160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</row>
    <row r="669" spans="1:33" ht="15.75" customHeight="1">
      <c r="A669" s="160"/>
      <c r="B669" s="160"/>
      <c r="C669" s="160"/>
      <c r="D669" s="160"/>
      <c r="E669" s="160"/>
      <c r="F669" s="160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</row>
    <row r="670" spans="1:33" ht="15.75" customHeight="1">
      <c r="A670" s="160"/>
      <c r="B670" s="160"/>
      <c r="C670" s="160"/>
      <c r="D670" s="160"/>
      <c r="E670" s="160"/>
      <c r="F670" s="160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</row>
    <row r="671" spans="1:33" ht="15.75" customHeight="1">
      <c r="A671" s="160"/>
      <c r="B671" s="160"/>
      <c r="C671" s="160"/>
      <c r="D671" s="160"/>
      <c r="E671" s="160"/>
      <c r="F671" s="160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</row>
    <row r="672" spans="1:33" ht="15.75" customHeight="1">
      <c r="A672" s="160"/>
      <c r="B672" s="160"/>
      <c r="C672" s="160"/>
      <c r="D672" s="160"/>
      <c r="E672" s="160"/>
      <c r="F672" s="160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</row>
    <row r="673" spans="1:33" ht="15.75" customHeight="1">
      <c r="A673" s="160"/>
      <c r="B673" s="160"/>
      <c r="C673" s="160"/>
      <c r="D673" s="160"/>
      <c r="E673" s="160"/>
      <c r="F673" s="160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</row>
    <row r="674" spans="1:33" ht="15.75" customHeight="1">
      <c r="A674" s="160"/>
      <c r="B674" s="160"/>
      <c r="C674" s="160"/>
      <c r="D674" s="160"/>
      <c r="E674" s="160"/>
      <c r="F674" s="160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</row>
    <row r="675" spans="1:33" ht="15.75" customHeight="1">
      <c r="A675" s="160"/>
      <c r="B675" s="160"/>
      <c r="C675" s="160"/>
      <c r="D675" s="160"/>
      <c r="E675" s="160"/>
      <c r="F675" s="160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</row>
    <row r="676" spans="1:33" ht="15.75" customHeight="1">
      <c r="A676" s="160"/>
      <c r="B676" s="160"/>
      <c r="C676" s="160"/>
      <c r="D676" s="160"/>
      <c r="E676" s="160"/>
      <c r="F676" s="160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</row>
    <row r="677" spans="1:33" ht="15.75" customHeight="1">
      <c r="A677" s="160"/>
      <c r="B677" s="160"/>
      <c r="C677" s="160"/>
      <c r="D677" s="160"/>
      <c r="E677" s="160"/>
      <c r="F677" s="160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</row>
    <row r="678" spans="1:33" ht="15.75" customHeight="1">
      <c r="A678" s="160"/>
      <c r="B678" s="160"/>
      <c r="C678" s="160"/>
      <c r="D678" s="160"/>
      <c r="E678" s="160"/>
      <c r="F678" s="160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</row>
    <row r="679" spans="1:33" ht="15.75" customHeight="1">
      <c r="A679" s="160"/>
      <c r="B679" s="160"/>
      <c r="C679" s="160"/>
      <c r="D679" s="160"/>
      <c r="E679" s="160"/>
      <c r="F679" s="160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</row>
    <row r="680" spans="1:33" ht="15.75" customHeight="1">
      <c r="A680" s="160"/>
      <c r="B680" s="160"/>
      <c r="C680" s="160"/>
      <c r="D680" s="160"/>
      <c r="E680" s="160"/>
      <c r="F680" s="160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</row>
    <row r="681" spans="1:33" ht="15.75" customHeight="1">
      <c r="A681" s="160"/>
      <c r="B681" s="160"/>
      <c r="C681" s="160"/>
      <c r="D681" s="160"/>
      <c r="E681" s="160"/>
      <c r="F681" s="160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</row>
    <row r="682" spans="1:33" ht="15.75" customHeight="1">
      <c r="A682" s="160"/>
      <c r="B682" s="160"/>
      <c r="C682" s="160"/>
      <c r="D682" s="160"/>
      <c r="E682" s="160"/>
      <c r="F682" s="160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</row>
    <row r="683" spans="1:33" ht="15.75" customHeight="1">
      <c r="A683" s="160"/>
      <c r="B683" s="160"/>
      <c r="C683" s="160"/>
      <c r="D683" s="160"/>
      <c r="E683" s="160"/>
      <c r="F683" s="160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</row>
    <row r="684" spans="1:33" ht="15.75" customHeight="1">
      <c r="A684" s="160"/>
      <c r="B684" s="160"/>
      <c r="C684" s="160"/>
      <c r="D684" s="160"/>
      <c r="E684" s="160"/>
      <c r="F684" s="160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</row>
    <row r="685" spans="1:33" ht="15.75" customHeight="1">
      <c r="A685" s="160"/>
      <c r="B685" s="160"/>
      <c r="C685" s="160"/>
      <c r="D685" s="160"/>
      <c r="E685" s="160"/>
      <c r="F685" s="160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</row>
    <row r="686" spans="1:33" ht="15.75" customHeight="1">
      <c r="A686" s="160"/>
      <c r="B686" s="160"/>
      <c r="C686" s="160"/>
      <c r="D686" s="160"/>
      <c r="E686" s="160"/>
      <c r="F686" s="160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</row>
    <row r="687" spans="1:33" ht="15.75" customHeight="1">
      <c r="A687" s="160"/>
      <c r="B687" s="160"/>
      <c r="C687" s="160"/>
      <c r="D687" s="160"/>
      <c r="E687" s="160"/>
      <c r="F687" s="160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</row>
    <row r="688" spans="1:33" ht="15.75" customHeight="1">
      <c r="A688" s="160"/>
      <c r="B688" s="160"/>
      <c r="C688" s="160"/>
      <c r="D688" s="160"/>
      <c r="E688" s="160"/>
      <c r="F688" s="160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</row>
    <row r="689" spans="1:33" ht="15.75" customHeight="1">
      <c r="A689" s="160"/>
      <c r="B689" s="160"/>
      <c r="C689" s="160"/>
      <c r="D689" s="160"/>
      <c r="E689" s="160"/>
      <c r="F689" s="160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</row>
    <row r="690" spans="1:33" ht="15.75" customHeight="1">
      <c r="A690" s="160"/>
      <c r="B690" s="160"/>
      <c r="C690" s="160"/>
      <c r="D690" s="160"/>
      <c r="E690" s="160"/>
      <c r="F690" s="160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</row>
    <row r="691" spans="1:33" ht="15.75" customHeight="1">
      <c r="A691" s="160"/>
      <c r="B691" s="160"/>
      <c r="C691" s="160"/>
      <c r="D691" s="160"/>
      <c r="E691" s="160"/>
      <c r="F691" s="160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</row>
    <row r="692" spans="1:33" ht="15.75" customHeight="1">
      <c r="A692" s="160"/>
      <c r="B692" s="160"/>
      <c r="C692" s="160"/>
      <c r="D692" s="160"/>
      <c r="E692" s="160"/>
      <c r="F692" s="160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</row>
    <row r="693" spans="1:33" ht="15.75" customHeight="1">
      <c r="A693" s="160"/>
      <c r="B693" s="160"/>
      <c r="C693" s="160"/>
      <c r="D693" s="160"/>
      <c r="E693" s="160"/>
      <c r="F693" s="160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</row>
    <row r="694" spans="1:33" ht="15.75" customHeight="1">
      <c r="A694" s="160"/>
      <c r="B694" s="160"/>
      <c r="C694" s="160"/>
      <c r="D694" s="160"/>
      <c r="E694" s="160"/>
      <c r="F694" s="160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</row>
    <row r="695" spans="1:33" ht="15.75" customHeight="1">
      <c r="A695" s="160"/>
      <c r="B695" s="160"/>
      <c r="C695" s="160"/>
      <c r="D695" s="160"/>
      <c r="E695" s="160"/>
      <c r="F695" s="160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</row>
    <row r="696" spans="1:33" ht="15.75" customHeight="1">
      <c r="A696" s="160"/>
      <c r="B696" s="160"/>
      <c r="C696" s="160"/>
      <c r="D696" s="160"/>
      <c r="E696" s="160"/>
      <c r="F696" s="160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</row>
    <row r="697" spans="1:33" ht="15.75" customHeight="1">
      <c r="A697" s="160"/>
      <c r="B697" s="160"/>
      <c r="C697" s="160"/>
      <c r="D697" s="160"/>
      <c r="E697" s="160"/>
      <c r="F697" s="160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</row>
    <row r="698" spans="1:33" ht="15.75" customHeight="1">
      <c r="A698" s="160"/>
      <c r="B698" s="160"/>
      <c r="C698" s="160"/>
      <c r="D698" s="160"/>
      <c r="E698" s="160"/>
      <c r="F698" s="160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</row>
    <row r="699" spans="1:33" ht="15.75" customHeight="1">
      <c r="A699" s="160"/>
      <c r="B699" s="160"/>
      <c r="C699" s="160"/>
      <c r="D699" s="160"/>
      <c r="E699" s="160"/>
      <c r="F699" s="160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</row>
    <row r="700" spans="1:33" ht="15.75" customHeight="1">
      <c r="A700" s="160"/>
      <c r="B700" s="160"/>
      <c r="C700" s="160"/>
      <c r="D700" s="160"/>
      <c r="E700" s="160"/>
      <c r="F700" s="160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</row>
    <row r="701" spans="1:33" ht="15.75" customHeight="1">
      <c r="A701" s="160"/>
      <c r="B701" s="160"/>
      <c r="C701" s="160"/>
      <c r="D701" s="160"/>
      <c r="E701" s="160"/>
      <c r="F701" s="160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</row>
    <row r="702" spans="1:33" ht="15.75" customHeight="1">
      <c r="A702" s="160"/>
      <c r="B702" s="160"/>
      <c r="C702" s="160"/>
      <c r="D702" s="160"/>
      <c r="E702" s="160"/>
      <c r="F702" s="160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</row>
    <row r="703" spans="1:33" ht="15.75" customHeight="1">
      <c r="A703" s="160"/>
      <c r="B703" s="160"/>
      <c r="C703" s="160"/>
      <c r="D703" s="160"/>
      <c r="E703" s="160"/>
      <c r="F703" s="160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</row>
    <row r="704" spans="1:33" ht="15.75" customHeight="1">
      <c r="A704" s="160"/>
      <c r="B704" s="160"/>
      <c r="C704" s="160"/>
      <c r="D704" s="160"/>
      <c r="E704" s="160"/>
      <c r="F704" s="160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</row>
    <row r="705" spans="1:33" ht="15.75" customHeight="1">
      <c r="A705" s="160"/>
      <c r="B705" s="160"/>
      <c r="C705" s="160"/>
      <c r="D705" s="160"/>
      <c r="E705" s="160"/>
      <c r="F705" s="160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</row>
    <row r="706" spans="1:33" ht="15.75" customHeight="1">
      <c r="A706" s="160"/>
      <c r="B706" s="160"/>
      <c r="C706" s="160"/>
      <c r="D706" s="160"/>
      <c r="E706" s="160"/>
      <c r="F706" s="160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</row>
    <row r="707" spans="1:33" ht="15.75" customHeight="1">
      <c r="A707" s="160"/>
      <c r="B707" s="160"/>
      <c r="C707" s="160"/>
      <c r="D707" s="160"/>
      <c r="E707" s="160"/>
      <c r="F707" s="160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</row>
    <row r="708" spans="1:33" ht="15.75" customHeight="1">
      <c r="A708" s="160"/>
      <c r="B708" s="160"/>
      <c r="C708" s="160"/>
      <c r="D708" s="160"/>
      <c r="E708" s="160"/>
      <c r="F708" s="160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</row>
    <row r="709" spans="1:33" ht="15.75" customHeight="1">
      <c r="A709" s="160"/>
      <c r="B709" s="160"/>
      <c r="C709" s="160"/>
      <c r="D709" s="160"/>
      <c r="E709" s="160"/>
      <c r="F709" s="160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</row>
    <row r="710" spans="1:33" ht="15.75" customHeight="1">
      <c r="A710" s="160"/>
      <c r="B710" s="160"/>
      <c r="C710" s="160"/>
      <c r="D710" s="160"/>
      <c r="E710" s="160"/>
      <c r="F710" s="160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</row>
    <row r="711" spans="1:33" ht="15.75" customHeight="1">
      <c r="A711" s="160"/>
      <c r="B711" s="160"/>
      <c r="C711" s="160"/>
      <c r="D711" s="160"/>
      <c r="E711" s="160"/>
      <c r="F711" s="160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</row>
    <row r="712" spans="1:33" ht="15.75" customHeight="1">
      <c r="A712" s="160"/>
      <c r="B712" s="160"/>
      <c r="C712" s="160"/>
      <c r="D712" s="160"/>
      <c r="E712" s="160"/>
      <c r="F712" s="160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</row>
    <row r="713" spans="1:33" ht="15.75" customHeight="1">
      <c r="A713" s="160"/>
      <c r="B713" s="160"/>
      <c r="C713" s="160"/>
      <c r="D713" s="160"/>
      <c r="E713" s="160"/>
      <c r="F713" s="160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</row>
    <row r="714" spans="1:33" ht="15.75" customHeight="1">
      <c r="A714" s="160"/>
      <c r="B714" s="160"/>
      <c r="C714" s="160"/>
      <c r="D714" s="160"/>
      <c r="E714" s="160"/>
      <c r="F714" s="160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</row>
    <row r="715" spans="1:33" ht="15.75" customHeight="1">
      <c r="A715" s="160"/>
      <c r="B715" s="160"/>
      <c r="C715" s="160"/>
      <c r="D715" s="160"/>
      <c r="E715" s="160"/>
      <c r="F715" s="160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</row>
    <row r="716" spans="1:33" ht="15.75" customHeight="1">
      <c r="A716" s="160"/>
      <c r="B716" s="160"/>
      <c r="C716" s="160"/>
      <c r="D716" s="160"/>
      <c r="E716" s="160"/>
      <c r="F716" s="160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</row>
    <row r="717" spans="1:33" ht="15.75" customHeight="1">
      <c r="A717" s="160"/>
      <c r="B717" s="160"/>
      <c r="C717" s="160"/>
      <c r="D717" s="160"/>
      <c r="E717" s="160"/>
      <c r="F717" s="160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</row>
    <row r="718" spans="1:33" ht="15.75" customHeight="1">
      <c r="A718" s="160"/>
      <c r="B718" s="160"/>
      <c r="C718" s="160"/>
      <c r="D718" s="160"/>
      <c r="E718" s="160"/>
      <c r="F718" s="160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</row>
    <row r="719" spans="1:33" ht="15.75" customHeight="1">
      <c r="A719" s="160"/>
      <c r="B719" s="160"/>
      <c r="C719" s="160"/>
      <c r="D719" s="160"/>
      <c r="E719" s="160"/>
      <c r="F719" s="160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</row>
    <row r="720" spans="1:33" ht="15.75" customHeight="1">
      <c r="A720" s="160"/>
      <c r="B720" s="160"/>
      <c r="C720" s="160"/>
      <c r="D720" s="160"/>
      <c r="E720" s="160"/>
      <c r="F720" s="160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</row>
    <row r="721" spans="1:33" ht="15.75" customHeight="1">
      <c r="A721" s="160"/>
      <c r="B721" s="160"/>
      <c r="C721" s="160"/>
      <c r="D721" s="160"/>
      <c r="E721" s="160"/>
      <c r="F721" s="160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</row>
    <row r="722" spans="1:33" ht="15.75" customHeight="1">
      <c r="A722" s="160"/>
      <c r="B722" s="160"/>
      <c r="C722" s="160"/>
      <c r="D722" s="160"/>
      <c r="E722" s="160"/>
      <c r="F722" s="160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</row>
    <row r="723" spans="1:33" ht="15.75" customHeight="1">
      <c r="A723" s="160"/>
      <c r="B723" s="160"/>
      <c r="C723" s="160"/>
      <c r="D723" s="160"/>
      <c r="E723" s="160"/>
      <c r="F723" s="160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</row>
    <row r="724" spans="1:33" ht="15.75" customHeight="1">
      <c r="A724" s="160"/>
      <c r="B724" s="160"/>
      <c r="C724" s="160"/>
      <c r="D724" s="160"/>
      <c r="E724" s="160"/>
      <c r="F724" s="160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</row>
    <row r="725" spans="1:33" ht="15.75" customHeight="1">
      <c r="A725" s="160"/>
      <c r="B725" s="160"/>
      <c r="C725" s="160"/>
      <c r="D725" s="160"/>
      <c r="E725" s="160"/>
      <c r="F725" s="160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</row>
    <row r="726" spans="1:33" ht="15.75" customHeight="1">
      <c r="A726" s="160"/>
      <c r="B726" s="160"/>
      <c r="C726" s="160"/>
      <c r="D726" s="160"/>
      <c r="E726" s="160"/>
      <c r="F726" s="160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</row>
    <row r="727" spans="1:33" ht="15.75" customHeight="1">
      <c r="A727" s="160"/>
      <c r="B727" s="160"/>
      <c r="C727" s="160"/>
      <c r="D727" s="160"/>
      <c r="E727" s="160"/>
      <c r="F727" s="160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</row>
    <row r="728" spans="1:33" ht="15.75" customHeight="1">
      <c r="A728" s="160"/>
      <c r="B728" s="160"/>
      <c r="C728" s="160"/>
      <c r="D728" s="160"/>
      <c r="E728" s="160"/>
      <c r="F728" s="160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</row>
    <row r="729" spans="1:33" ht="15.75" customHeight="1">
      <c r="A729" s="160"/>
      <c r="B729" s="160"/>
      <c r="C729" s="160"/>
      <c r="D729" s="160"/>
      <c r="E729" s="160"/>
      <c r="F729" s="160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</row>
    <row r="730" spans="1:33" ht="15.75" customHeight="1">
      <c r="A730" s="160"/>
      <c r="B730" s="160"/>
      <c r="C730" s="160"/>
      <c r="D730" s="160"/>
      <c r="E730" s="160"/>
      <c r="F730" s="160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</row>
    <row r="731" spans="1:33" ht="15.75" customHeight="1">
      <c r="A731" s="160"/>
      <c r="B731" s="160"/>
      <c r="C731" s="160"/>
      <c r="D731" s="160"/>
      <c r="E731" s="160"/>
      <c r="F731" s="160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</row>
    <row r="732" spans="1:33" ht="15.75" customHeight="1">
      <c r="A732" s="160"/>
      <c r="B732" s="160"/>
      <c r="C732" s="160"/>
      <c r="D732" s="160"/>
      <c r="E732" s="160"/>
      <c r="F732" s="160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</row>
    <row r="733" spans="1:33" ht="15.75" customHeight="1">
      <c r="A733" s="160"/>
      <c r="B733" s="160"/>
      <c r="C733" s="160"/>
      <c r="D733" s="160"/>
      <c r="E733" s="160"/>
      <c r="F733" s="160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</row>
    <row r="734" spans="1:33" ht="15.75" customHeight="1">
      <c r="A734" s="160"/>
      <c r="B734" s="160"/>
      <c r="C734" s="160"/>
      <c r="D734" s="160"/>
      <c r="E734" s="160"/>
      <c r="F734" s="160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</row>
    <row r="735" spans="1:33" ht="15.75" customHeight="1">
      <c r="A735" s="160"/>
      <c r="B735" s="160"/>
      <c r="C735" s="160"/>
      <c r="D735" s="160"/>
      <c r="E735" s="160"/>
      <c r="F735" s="160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</row>
    <row r="736" spans="1:33" ht="15.75" customHeight="1">
      <c r="A736" s="160"/>
      <c r="B736" s="160"/>
      <c r="C736" s="160"/>
      <c r="D736" s="160"/>
      <c r="E736" s="160"/>
      <c r="F736" s="160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</row>
    <row r="737" spans="1:33" ht="15.75" customHeight="1">
      <c r="A737" s="160"/>
      <c r="B737" s="160"/>
      <c r="C737" s="160"/>
      <c r="D737" s="160"/>
      <c r="E737" s="160"/>
      <c r="F737" s="160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</row>
    <row r="738" spans="1:33" ht="15.75" customHeight="1">
      <c r="A738" s="160"/>
      <c r="B738" s="160"/>
      <c r="C738" s="160"/>
      <c r="D738" s="160"/>
      <c r="E738" s="160"/>
      <c r="F738" s="160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</row>
    <row r="739" spans="1:33" ht="15.75" customHeight="1">
      <c r="A739" s="160"/>
      <c r="B739" s="160"/>
      <c r="C739" s="160"/>
      <c r="D739" s="160"/>
      <c r="E739" s="160"/>
      <c r="F739" s="160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</row>
    <row r="740" spans="1:33" ht="15.75" customHeight="1">
      <c r="A740" s="160"/>
      <c r="B740" s="160"/>
      <c r="C740" s="160"/>
      <c r="D740" s="160"/>
      <c r="E740" s="160"/>
      <c r="F740" s="160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</row>
    <row r="741" spans="1:33" ht="15.75" customHeight="1">
      <c r="A741" s="160"/>
      <c r="B741" s="160"/>
      <c r="C741" s="160"/>
      <c r="D741" s="160"/>
      <c r="E741" s="160"/>
      <c r="F741" s="160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</row>
    <row r="742" spans="1:33" ht="15.75" customHeight="1">
      <c r="A742" s="160"/>
      <c r="B742" s="160"/>
      <c r="C742" s="160"/>
      <c r="D742" s="160"/>
      <c r="E742" s="160"/>
      <c r="F742" s="160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</row>
    <row r="743" spans="1:33" ht="15.75" customHeight="1">
      <c r="A743" s="160"/>
      <c r="B743" s="160"/>
      <c r="C743" s="160"/>
      <c r="D743" s="160"/>
      <c r="E743" s="160"/>
      <c r="F743" s="160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</row>
    <row r="744" spans="1:33" ht="15.75" customHeight="1">
      <c r="A744" s="160"/>
      <c r="B744" s="160"/>
      <c r="C744" s="160"/>
      <c r="D744" s="160"/>
      <c r="E744" s="160"/>
      <c r="F744" s="160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</row>
    <row r="745" spans="1:33" ht="15.75" customHeight="1">
      <c r="A745" s="160"/>
      <c r="B745" s="160"/>
      <c r="C745" s="160"/>
      <c r="D745" s="160"/>
      <c r="E745" s="160"/>
      <c r="F745" s="160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</row>
    <row r="746" spans="1:33" ht="15.75" customHeight="1">
      <c r="A746" s="160"/>
      <c r="B746" s="160"/>
      <c r="C746" s="160"/>
      <c r="D746" s="160"/>
      <c r="E746" s="160"/>
      <c r="F746" s="160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</row>
    <row r="747" spans="1:33" ht="15.75" customHeight="1">
      <c r="A747" s="160"/>
      <c r="B747" s="160"/>
      <c r="C747" s="160"/>
      <c r="D747" s="160"/>
      <c r="E747" s="160"/>
      <c r="F747" s="160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</row>
    <row r="748" spans="1:33" ht="15.75" customHeight="1">
      <c r="A748" s="160"/>
      <c r="B748" s="160"/>
      <c r="C748" s="160"/>
      <c r="D748" s="160"/>
      <c r="E748" s="160"/>
      <c r="F748" s="160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</row>
    <row r="749" spans="1:33" ht="15.75" customHeight="1">
      <c r="A749" s="160"/>
      <c r="B749" s="160"/>
      <c r="C749" s="160"/>
      <c r="D749" s="160"/>
      <c r="E749" s="160"/>
      <c r="F749" s="160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</row>
    <row r="750" spans="1:33" ht="15.75" customHeight="1">
      <c r="A750" s="160"/>
      <c r="B750" s="160"/>
      <c r="C750" s="160"/>
      <c r="D750" s="160"/>
      <c r="E750" s="160"/>
      <c r="F750" s="160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</row>
    <row r="751" spans="1:33" ht="15.75" customHeight="1">
      <c r="A751" s="160"/>
      <c r="B751" s="160"/>
      <c r="C751" s="160"/>
      <c r="D751" s="160"/>
      <c r="E751" s="160"/>
      <c r="F751" s="160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</row>
    <row r="752" spans="1:33" ht="15.75" customHeight="1">
      <c r="A752" s="160"/>
      <c r="B752" s="160"/>
      <c r="C752" s="160"/>
      <c r="D752" s="160"/>
      <c r="E752" s="160"/>
      <c r="F752" s="160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</row>
    <row r="753" spans="1:33" ht="15.75" customHeight="1">
      <c r="A753" s="160"/>
      <c r="B753" s="160"/>
      <c r="C753" s="160"/>
      <c r="D753" s="160"/>
      <c r="E753" s="160"/>
      <c r="F753" s="160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</row>
    <row r="754" spans="1:33" ht="15.75" customHeight="1">
      <c r="A754" s="160"/>
      <c r="B754" s="160"/>
      <c r="C754" s="160"/>
      <c r="D754" s="160"/>
      <c r="E754" s="160"/>
      <c r="F754" s="160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</row>
    <row r="755" spans="1:33" ht="15.75" customHeight="1">
      <c r="A755" s="160"/>
      <c r="B755" s="160"/>
      <c r="C755" s="160"/>
      <c r="D755" s="160"/>
      <c r="E755" s="160"/>
      <c r="F755" s="160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</row>
    <row r="756" spans="1:33" ht="15.75" customHeight="1">
      <c r="A756" s="160"/>
      <c r="B756" s="160"/>
      <c r="C756" s="160"/>
      <c r="D756" s="160"/>
      <c r="E756" s="160"/>
      <c r="F756" s="160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</row>
    <row r="757" spans="1:33" ht="15.75" customHeight="1">
      <c r="A757" s="160"/>
      <c r="B757" s="160"/>
      <c r="C757" s="160"/>
      <c r="D757" s="160"/>
      <c r="E757" s="160"/>
      <c r="F757" s="160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</row>
    <row r="758" spans="1:33" ht="15.75" customHeight="1">
      <c r="A758" s="160"/>
      <c r="B758" s="160"/>
      <c r="C758" s="160"/>
      <c r="D758" s="160"/>
      <c r="E758" s="160"/>
      <c r="F758" s="160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</row>
    <row r="759" spans="1:33" ht="15.75" customHeight="1">
      <c r="A759" s="160"/>
      <c r="B759" s="160"/>
      <c r="C759" s="160"/>
      <c r="D759" s="160"/>
      <c r="E759" s="160"/>
      <c r="F759" s="160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</row>
    <row r="760" spans="1:33" ht="15.75" customHeight="1">
      <c r="A760" s="160"/>
      <c r="B760" s="160"/>
      <c r="C760" s="160"/>
      <c r="D760" s="160"/>
      <c r="E760" s="160"/>
      <c r="F760" s="160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</row>
    <row r="761" spans="1:33" ht="15.75" customHeight="1">
      <c r="A761" s="160"/>
      <c r="B761" s="160"/>
      <c r="C761" s="160"/>
      <c r="D761" s="160"/>
      <c r="E761" s="160"/>
      <c r="F761" s="160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</row>
    <row r="762" spans="1:33" ht="15.75" customHeight="1">
      <c r="A762" s="160"/>
      <c r="B762" s="160"/>
      <c r="C762" s="160"/>
      <c r="D762" s="160"/>
      <c r="E762" s="160"/>
      <c r="F762" s="160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</row>
    <row r="763" spans="1:33" ht="15.75" customHeight="1">
      <c r="A763" s="160"/>
      <c r="B763" s="160"/>
      <c r="C763" s="160"/>
      <c r="D763" s="160"/>
      <c r="E763" s="160"/>
      <c r="F763" s="160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</row>
    <row r="764" spans="1:33" ht="15.75" customHeight="1">
      <c r="A764" s="160"/>
      <c r="B764" s="160"/>
      <c r="C764" s="160"/>
      <c r="D764" s="160"/>
      <c r="E764" s="160"/>
      <c r="F764" s="160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</row>
    <row r="765" spans="1:33" ht="15.75" customHeight="1">
      <c r="A765" s="160"/>
      <c r="B765" s="160"/>
      <c r="C765" s="160"/>
      <c r="D765" s="160"/>
      <c r="E765" s="160"/>
      <c r="F765" s="160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</row>
    <row r="766" spans="1:33" ht="15.75" customHeight="1">
      <c r="A766" s="160"/>
      <c r="B766" s="160"/>
      <c r="C766" s="160"/>
      <c r="D766" s="160"/>
      <c r="E766" s="160"/>
      <c r="F766" s="160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</row>
    <row r="767" spans="1:33" ht="15.75" customHeight="1">
      <c r="A767" s="160"/>
      <c r="B767" s="160"/>
      <c r="C767" s="160"/>
      <c r="D767" s="160"/>
      <c r="E767" s="160"/>
      <c r="F767" s="160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</row>
    <row r="768" spans="1:33" ht="15.75" customHeight="1">
      <c r="A768" s="160"/>
      <c r="B768" s="160"/>
      <c r="C768" s="160"/>
      <c r="D768" s="160"/>
      <c r="E768" s="160"/>
      <c r="F768" s="160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</row>
    <row r="769" spans="1:33" ht="15.75" customHeight="1">
      <c r="A769" s="160"/>
      <c r="B769" s="160"/>
      <c r="C769" s="160"/>
      <c r="D769" s="160"/>
      <c r="E769" s="160"/>
      <c r="F769" s="160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</row>
    <row r="770" spans="1:33" ht="15.75" customHeight="1">
      <c r="A770" s="160"/>
      <c r="B770" s="160"/>
      <c r="C770" s="160"/>
      <c r="D770" s="160"/>
      <c r="E770" s="160"/>
      <c r="F770" s="160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</row>
    <row r="771" spans="1:33" ht="15.75" customHeight="1">
      <c r="A771" s="160"/>
      <c r="B771" s="160"/>
      <c r="C771" s="160"/>
      <c r="D771" s="160"/>
      <c r="E771" s="160"/>
      <c r="F771" s="160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</row>
    <row r="772" spans="1:33" ht="15.75" customHeight="1">
      <c r="A772" s="160"/>
      <c r="B772" s="160"/>
      <c r="C772" s="160"/>
      <c r="D772" s="160"/>
      <c r="E772" s="160"/>
      <c r="F772" s="160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</row>
    <row r="773" spans="1:33" ht="15.75" customHeight="1">
      <c r="A773" s="160"/>
      <c r="B773" s="160"/>
      <c r="C773" s="160"/>
      <c r="D773" s="160"/>
      <c r="E773" s="160"/>
      <c r="F773" s="160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</row>
    <row r="774" spans="1:33" ht="15.75" customHeight="1">
      <c r="A774" s="160"/>
      <c r="B774" s="160"/>
      <c r="C774" s="160"/>
      <c r="D774" s="160"/>
      <c r="E774" s="160"/>
      <c r="F774" s="160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</row>
    <row r="775" spans="1:33" ht="15.75" customHeight="1">
      <c r="A775" s="160"/>
      <c r="B775" s="160"/>
      <c r="C775" s="160"/>
      <c r="D775" s="160"/>
      <c r="E775" s="160"/>
      <c r="F775" s="160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</row>
    <row r="776" spans="1:33" ht="15.75" customHeight="1">
      <c r="A776" s="160"/>
      <c r="B776" s="160"/>
      <c r="C776" s="160"/>
      <c r="D776" s="160"/>
      <c r="E776" s="160"/>
      <c r="F776" s="160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</row>
    <row r="777" spans="1:33" ht="15.75" customHeight="1">
      <c r="A777" s="160"/>
      <c r="B777" s="160"/>
      <c r="C777" s="160"/>
      <c r="D777" s="160"/>
      <c r="E777" s="160"/>
      <c r="F777" s="160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</row>
    <row r="778" spans="1:33" ht="15.75" customHeight="1">
      <c r="A778" s="160"/>
      <c r="B778" s="160"/>
      <c r="C778" s="160"/>
      <c r="D778" s="160"/>
      <c r="E778" s="160"/>
      <c r="F778" s="160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</row>
    <row r="779" spans="1:33" ht="15.75" customHeight="1">
      <c r="A779" s="160"/>
      <c r="B779" s="160"/>
      <c r="C779" s="160"/>
      <c r="D779" s="160"/>
      <c r="E779" s="160"/>
      <c r="F779" s="160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</row>
    <row r="780" spans="1:33" ht="15.75" customHeight="1">
      <c r="A780" s="160"/>
      <c r="B780" s="160"/>
      <c r="C780" s="160"/>
      <c r="D780" s="160"/>
      <c r="E780" s="160"/>
      <c r="F780" s="160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</row>
    <row r="781" spans="1:33" ht="15.75" customHeight="1">
      <c r="A781" s="160"/>
      <c r="B781" s="160"/>
      <c r="C781" s="160"/>
      <c r="D781" s="160"/>
      <c r="E781" s="160"/>
      <c r="F781" s="160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</row>
    <row r="782" spans="1:33" ht="15.75" customHeight="1">
      <c r="A782" s="160"/>
      <c r="B782" s="160"/>
      <c r="C782" s="160"/>
      <c r="D782" s="160"/>
      <c r="E782" s="160"/>
      <c r="F782" s="160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</row>
    <row r="783" spans="1:33" ht="15.75" customHeight="1">
      <c r="A783" s="160"/>
      <c r="B783" s="160"/>
      <c r="C783" s="160"/>
      <c r="D783" s="160"/>
      <c r="E783" s="160"/>
      <c r="F783" s="160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</row>
    <row r="784" spans="1:33" ht="15.75" customHeight="1">
      <c r="A784" s="160"/>
      <c r="B784" s="160"/>
      <c r="C784" s="160"/>
      <c r="D784" s="160"/>
      <c r="E784" s="160"/>
      <c r="F784" s="160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</row>
    <row r="785" spans="1:33" ht="15.75" customHeight="1">
      <c r="A785" s="160"/>
      <c r="B785" s="160"/>
      <c r="C785" s="160"/>
      <c r="D785" s="160"/>
      <c r="E785" s="160"/>
      <c r="F785" s="160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</row>
    <row r="786" spans="1:33" ht="15.75" customHeight="1">
      <c r="A786" s="160"/>
      <c r="B786" s="160"/>
      <c r="C786" s="160"/>
      <c r="D786" s="160"/>
      <c r="E786" s="160"/>
      <c r="F786" s="160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</row>
    <row r="787" spans="1:33" ht="15.75" customHeight="1">
      <c r="A787" s="160"/>
      <c r="B787" s="160"/>
      <c r="C787" s="160"/>
      <c r="D787" s="160"/>
      <c r="E787" s="160"/>
      <c r="F787" s="160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</row>
    <row r="788" spans="1:33" ht="15.75" customHeight="1">
      <c r="A788" s="160"/>
      <c r="B788" s="160"/>
      <c r="C788" s="160"/>
      <c r="D788" s="160"/>
      <c r="E788" s="160"/>
      <c r="F788" s="160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</row>
    <row r="789" spans="1:33" ht="15.75" customHeight="1">
      <c r="A789" s="160"/>
      <c r="B789" s="160"/>
      <c r="C789" s="160"/>
      <c r="D789" s="160"/>
      <c r="E789" s="160"/>
      <c r="F789" s="160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</row>
    <row r="790" spans="1:33" ht="15.75" customHeight="1">
      <c r="A790" s="160"/>
      <c r="B790" s="160"/>
      <c r="C790" s="160"/>
      <c r="D790" s="160"/>
      <c r="E790" s="160"/>
      <c r="F790" s="160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</row>
    <row r="791" spans="1:33" ht="15.75" customHeight="1">
      <c r="A791" s="160"/>
      <c r="B791" s="160"/>
      <c r="C791" s="160"/>
      <c r="D791" s="160"/>
      <c r="E791" s="160"/>
      <c r="F791" s="160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</row>
    <row r="792" spans="1:33" ht="15.75" customHeight="1">
      <c r="A792" s="160"/>
      <c r="B792" s="160"/>
      <c r="C792" s="160"/>
      <c r="D792" s="160"/>
      <c r="E792" s="160"/>
      <c r="F792" s="160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</row>
    <row r="793" spans="1:33" ht="15.75" customHeight="1">
      <c r="A793" s="160"/>
      <c r="B793" s="160"/>
      <c r="C793" s="160"/>
      <c r="D793" s="160"/>
      <c r="E793" s="160"/>
      <c r="F793" s="160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</row>
    <row r="794" spans="1:33" ht="15.75" customHeight="1">
      <c r="A794" s="160"/>
      <c r="B794" s="160"/>
      <c r="C794" s="160"/>
      <c r="D794" s="160"/>
      <c r="E794" s="160"/>
      <c r="F794" s="160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</row>
    <row r="795" spans="1:33" ht="15.75" customHeight="1">
      <c r="A795" s="160"/>
      <c r="B795" s="160"/>
      <c r="C795" s="160"/>
      <c r="D795" s="160"/>
      <c r="E795" s="160"/>
      <c r="F795" s="160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</row>
    <row r="796" spans="1:33" ht="15.75" customHeight="1">
      <c r="A796" s="160"/>
      <c r="B796" s="160"/>
      <c r="C796" s="160"/>
      <c r="D796" s="160"/>
      <c r="E796" s="160"/>
      <c r="F796" s="160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</row>
    <row r="797" spans="1:33" ht="15.75" customHeight="1">
      <c r="A797" s="160"/>
      <c r="B797" s="160"/>
      <c r="C797" s="160"/>
      <c r="D797" s="160"/>
      <c r="E797" s="160"/>
      <c r="F797" s="160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</row>
    <row r="798" spans="1:33" ht="15.75" customHeight="1">
      <c r="A798" s="160"/>
      <c r="B798" s="160"/>
      <c r="C798" s="160"/>
      <c r="D798" s="160"/>
      <c r="E798" s="160"/>
      <c r="F798" s="160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</row>
    <row r="799" spans="1:33" ht="15.75" customHeight="1">
      <c r="A799" s="160"/>
      <c r="B799" s="160"/>
      <c r="C799" s="160"/>
      <c r="D799" s="160"/>
      <c r="E799" s="160"/>
      <c r="F799" s="160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</row>
    <row r="800" spans="1:33" ht="15.75" customHeight="1">
      <c r="A800" s="160"/>
      <c r="B800" s="160"/>
      <c r="C800" s="160"/>
      <c r="D800" s="160"/>
      <c r="E800" s="160"/>
      <c r="F800" s="160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</row>
    <row r="801" spans="1:33" ht="15.75" customHeight="1">
      <c r="A801" s="160"/>
      <c r="B801" s="160"/>
      <c r="C801" s="160"/>
      <c r="D801" s="160"/>
      <c r="E801" s="160"/>
      <c r="F801" s="160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</row>
    <row r="802" spans="1:33" ht="15.75" customHeight="1">
      <c r="A802" s="160"/>
      <c r="B802" s="160"/>
      <c r="C802" s="160"/>
      <c r="D802" s="160"/>
      <c r="E802" s="160"/>
      <c r="F802" s="160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</row>
    <row r="803" spans="1:33" ht="15.75" customHeight="1">
      <c r="A803" s="160"/>
      <c r="B803" s="160"/>
      <c r="C803" s="160"/>
      <c r="D803" s="160"/>
      <c r="E803" s="160"/>
      <c r="F803" s="160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</row>
    <row r="804" spans="1:33" ht="15.75" customHeight="1">
      <c r="A804" s="160"/>
      <c r="B804" s="160"/>
      <c r="C804" s="160"/>
      <c r="D804" s="160"/>
      <c r="E804" s="160"/>
      <c r="F804" s="160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</row>
    <row r="805" spans="1:33" ht="15.75" customHeight="1">
      <c r="A805" s="160"/>
      <c r="B805" s="160"/>
      <c r="C805" s="160"/>
      <c r="D805" s="160"/>
      <c r="E805" s="160"/>
      <c r="F805" s="160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</row>
    <row r="806" spans="1:33" ht="15.75" customHeight="1">
      <c r="A806" s="160"/>
      <c r="B806" s="160"/>
      <c r="C806" s="160"/>
      <c r="D806" s="160"/>
      <c r="E806" s="160"/>
      <c r="F806" s="160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</row>
    <row r="807" spans="1:33" ht="15.75" customHeight="1">
      <c r="A807" s="160"/>
      <c r="B807" s="160"/>
      <c r="C807" s="160"/>
      <c r="D807" s="160"/>
      <c r="E807" s="160"/>
      <c r="F807" s="160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</row>
    <row r="808" spans="1:33" ht="15.75" customHeight="1">
      <c r="A808" s="160"/>
      <c r="B808" s="160"/>
      <c r="C808" s="160"/>
      <c r="D808" s="160"/>
      <c r="E808" s="160"/>
      <c r="F808" s="160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</row>
    <row r="809" spans="1:33" ht="15.75" customHeight="1">
      <c r="A809" s="160"/>
      <c r="B809" s="160"/>
      <c r="C809" s="160"/>
      <c r="D809" s="160"/>
      <c r="E809" s="160"/>
      <c r="F809" s="160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</row>
    <row r="810" spans="1:33" ht="15.75" customHeight="1">
      <c r="A810" s="160"/>
      <c r="B810" s="160"/>
      <c r="C810" s="160"/>
      <c r="D810" s="160"/>
      <c r="E810" s="160"/>
      <c r="F810" s="160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</row>
    <row r="811" spans="1:33" ht="15.75" customHeight="1">
      <c r="A811" s="160"/>
      <c r="B811" s="160"/>
      <c r="C811" s="160"/>
      <c r="D811" s="160"/>
      <c r="E811" s="160"/>
      <c r="F811" s="160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</row>
    <row r="812" spans="1:33" ht="15.75" customHeight="1">
      <c r="A812" s="160"/>
      <c r="B812" s="160"/>
      <c r="C812" s="160"/>
      <c r="D812" s="160"/>
      <c r="E812" s="160"/>
      <c r="F812" s="160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</row>
    <row r="813" spans="1:33" ht="15.75" customHeight="1">
      <c r="A813" s="160"/>
      <c r="B813" s="160"/>
      <c r="C813" s="160"/>
      <c r="D813" s="160"/>
      <c r="E813" s="160"/>
      <c r="F813" s="160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</row>
    <row r="814" spans="1:33" ht="15.75" customHeight="1">
      <c r="A814" s="160"/>
      <c r="B814" s="160"/>
      <c r="C814" s="160"/>
      <c r="D814" s="160"/>
      <c r="E814" s="160"/>
      <c r="F814" s="160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</row>
    <row r="815" spans="1:33" ht="15.75" customHeight="1">
      <c r="A815" s="160"/>
      <c r="B815" s="160"/>
      <c r="C815" s="160"/>
      <c r="D815" s="160"/>
      <c r="E815" s="160"/>
      <c r="F815" s="160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</row>
    <row r="816" spans="1:33" ht="15.75" customHeight="1">
      <c r="A816" s="160"/>
      <c r="B816" s="160"/>
      <c r="C816" s="160"/>
      <c r="D816" s="160"/>
      <c r="E816" s="160"/>
      <c r="F816" s="160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</row>
    <row r="817" spans="1:33" ht="15.75" customHeight="1">
      <c r="A817" s="160"/>
      <c r="B817" s="160"/>
      <c r="C817" s="160"/>
      <c r="D817" s="160"/>
      <c r="E817" s="160"/>
      <c r="F817" s="160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</row>
    <row r="818" spans="1:33" ht="15.75" customHeight="1">
      <c r="A818" s="160"/>
      <c r="B818" s="160"/>
      <c r="C818" s="160"/>
      <c r="D818" s="160"/>
      <c r="E818" s="160"/>
      <c r="F818" s="160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</row>
    <row r="819" spans="1:33" ht="15.75" customHeight="1">
      <c r="A819" s="160"/>
      <c r="B819" s="160"/>
      <c r="C819" s="160"/>
      <c r="D819" s="160"/>
      <c r="E819" s="160"/>
      <c r="F819" s="160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</row>
    <row r="820" spans="1:33" ht="15.75" customHeight="1">
      <c r="A820" s="160"/>
      <c r="B820" s="160"/>
      <c r="C820" s="160"/>
      <c r="D820" s="160"/>
      <c r="E820" s="160"/>
      <c r="F820" s="160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</row>
    <row r="821" spans="1:33" ht="15.75" customHeight="1">
      <c r="A821" s="160"/>
      <c r="B821" s="160"/>
      <c r="C821" s="160"/>
      <c r="D821" s="160"/>
      <c r="E821" s="160"/>
      <c r="F821" s="160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</row>
    <row r="822" spans="1:33" ht="15.75" customHeight="1">
      <c r="A822" s="160"/>
      <c r="B822" s="160"/>
      <c r="C822" s="160"/>
      <c r="D822" s="160"/>
      <c r="E822" s="160"/>
      <c r="F822" s="160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</row>
    <row r="823" spans="1:33" ht="15.75" customHeight="1">
      <c r="A823" s="160"/>
      <c r="B823" s="160"/>
      <c r="C823" s="160"/>
      <c r="D823" s="160"/>
      <c r="E823" s="160"/>
      <c r="F823" s="160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</row>
    <row r="824" spans="1:33" ht="15.75" customHeight="1">
      <c r="A824" s="160"/>
      <c r="B824" s="160"/>
      <c r="C824" s="160"/>
      <c r="D824" s="160"/>
      <c r="E824" s="160"/>
      <c r="F824" s="160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</row>
    <row r="825" spans="1:33" ht="15.75" customHeight="1">
      <c r="A825" s="160"/>
      <c r="B825" s="160"/>
      <c r="C825" s="160"/>
      <c r="D825" s="160"/>
      <c r="E825" s="160"/>
      <c r="F825" s="160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</row>
    <row r="826" spans="1:33" ht="15.75" customHeight="1">
      <c r="A826" s="160"/>
      <c r="B826" s="160"/>
      <c r="C826" s="160"/>
      <c r="D826" s="160"/>
      <c r="E826" s="160"/>
      <c r="F826" s="160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</row>
    <row r="827" spans="1:33" ht="15.75" customHeight="1">
      <c r="A827" s="160"/>
      <c r="B827" s="160"/>
      <c r="C827" s="160"/>
      <c r="D827" s="160"/>
      <c r="E827" s="160"/>
      <c r="F827" s="160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</row>
    <row r="828" spans="1:33" ht="15.75" customHeight="1">
      <c r="A828" s="160"/>
      <c r="B828" s="160"/>
      <c r="C828" s="160"/>
      <c r="D828" s="160"/>
      <c r="E828" s="160"/>
      <c r="F828" s="160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</row>
    <row r="829" spans="1:33" ht="15.75" customHeight="1">
      <c r="A829" s="160"/>
      <c r="B829" s="160"/>
      <c r="C829" s="160"/>
      <c r="D829" s="160"/>
      <c r="E829" s="160"/>
      <c r="F829" s="160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</row>
    <row r="830" spans="1:33" ht="15.75" customHeight="1">
      <c r="A830" s="160"/>
      <c r="B830" s="160"/>
      <c r="C830" s="160"/>
      <c r="D830" s="160"/>
      <c r="E830" s="160"/>
      <c r="F830" s="160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</row>
    <row r="831" spans="1:33" ht="15.75" customHeight="1">
      <c r="A831" s="160"/>
      <c r="B831" s="160"/>
      <c r="C831" s="160"/>
      <c r="D831" s="160"/>
      <c r="E831" s="160"/>
      <c r="F831" s="160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</row>
    <row r="832" spans="1:33" ht="15.75" customHeight="1">
      <c r="A832" s="160"/>
      <c r="B832" s="160"/>
      <c r="C832" s="160"/>
      <c r="D832" s="160"/>
      <c r="E832" s="160"/>
      <c r="F832" s="160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</row>
    <row r="833" spans="1:33" ht="15.75" customHeight="1">
      <c r="A833" s="160"/>
      <c r="B833" s="160"/>
      <c r="C833" s="160"/>
      <c r="D833" s="160"/>
      <c r="E833" s="160"/>
      <c r="F833" s="160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</row>
    <row r="834" spans="1:33" ht="15.75" customHeight="1">
      <c r="A834" s="160"/>
      <c r="B834" s="160"/>
      <c r="C834" s="160"/>
      <c r="D834" s="160"/>
      <c r="E834" s="160"/>
      <c r="F834" s="160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</row>
    <row r="835" spans="1:33" ht="15.75" customHeight="1">
      <c r="A835" s="160"/>
      <c r="B835" s="160"/>
      <c r="C835" s="160"/>
      <c r="D835" s="160"/>
      <c r="E835" s="160"/>
      <c r="F835" s="160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</row>
    <row r="836" spans="1:33" ht="15.75" customHeight="1">
      <c r="A836" s="160"/>
      <c r="B836" s="160"/>
      <c r="C836" s="160"/>
      <c r="D836" s="160"/>
      <c r="E836" s="160"/>
      <c r="F836" s="160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</row>
    <row r="837" spans="1:33" ht="15.75" customHeight="1">
      <c r="A837" s="160"/>
      <c r="B837" s="160"/>
      <c r="C837" s="160"/>
      <c r="D837" s="160"/>
      <c r="E837" s="160"/>
      <c r="F837" s="160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</row>
    <row r="838" spans="1:33" ht="15.75" customHeight="1">
      <c r="A838" s="160"/>
      <c r="B838" s="160"/>
      <c r="C838" s="160"/>
      <c r="D838" s="160"/>
      <c r="E838" s="160"/>
      <c r="F838" s="160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</row>
    <row r="839" spans="1:33" ht="15.75" customHeight="1">
      <c r="A839" s="160"/>
      <c r="B839" s="160"/>
      <c r="C839" s="160"/>
      <c r="D839" s="160"/>
      <c r="E839" s="160"/>
      <c r="F839" s="160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</row>
    <row r="840" spans="1:33" ht="15.75" customHeight="1">
      <c r="A840" s="160"/>
      <c r="B840" s="160"/>
      <c r="C840" s="160"/>
      <c r="D840" s="160"/>
      <c r="E840" s="160"/>
      <c r="F840" s="160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</row>
    <row r="841" spans="1:33" ht="15.75" customHeight="1">
      <c r="A841" s="160"/>
      <c r="B841" s="160"/>
      <c r="C841" s="160"/>
      <c r="D841" s="160"/>
      <c r="E841" s="160"/>
      <c r="F841" s="160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</row>
    <row r="842" spans="1:33" ht="15.75" customHeight="1">
      <c r="A842" s="160"/>
      <c r="B842" s="160"/>
      <c r="C842" s="160"/>
      <c r="D842" s="160"/>
      <c r="E842" s="160"/>
      <c r="F842" s="160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</row>
    <row r="843" spans="1:33" ht="15.75" customHeight="1">
      <c r="A843" s="160"/>
      <c r="B843" s="160"/>
      <c r="C843" s="160"/>
      <c r="D843" s="160"/>
      <c r="E843" s="160"/>
      <c r="F843" s="160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</row>
    <row r="844" spans="1:33" ht="15.75" customHeight="1">
      <c r="A844" s="160"/>
      <c r="B844" s="160"/>
      <c r="C844" s="160"/>
      <c r="D844" s="160"/>
      <c r="E844" s="160"/>
      <c r="F844" s="160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</row>
    <row r="845" spans="1:33" ht="15.75" customHeight="1">
      <c r="A845" s="160"/>
      <c r="B845" s="160"/>
      <c r="C845" s="160"/>
      <c r="D845" s="160"/>
      <c r="E845" s="160"/>
      <c r="F845" s="160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</row>
    <row r="846" spans="1:33" ht="15.75" customHeight="1">
      <c r="A846" s="160"/>
      <c r="B846" s="160"/>
      <c r="C846" s="160"/>
      <c r="D846" s="160"/>
      <c r="E846" s="160"/>
      <c r="F846" s="160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</row>
    <row r="847" spans="1:33" ht="15.75" customHeight="1">
      <c r="A847" s="160"/>
      <c r="B847" s="160"/>
      <c r="C847" s="160"/>
      <c r="D847" s="160"/>
      <c r="E847" s="160"/>
      <c r="F847" s="160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</row>
    <row r="848" spans="1:33" ht="15.75" customHeight="1">
      <c r="A848" s="160"/>
      <c r="B848" s="160"/>
      <c r="C848" s="160"/>
      <c r="D848" s="160"/>
      <c r="E848" s="160"/>
      <c r="F848" s="160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</row>
    <row r="849" spans="1:33" ht="15.75" customHeight="1">
      <c r="A849" s="160"/>
      <c r="B849" s="160"/>
      <c r="C849" s="160"/>
      <c r="D849" s="160"/>
      <c r="E849" s="160"/>
      <c r="F849" s="160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</row>
    <row r="850" spans="1:33" ht="15.75" customHeight="1">
      <c r="A850" s="160"/>
      <c r="B850" s="160"/>
      <c r="C850" s="160"/>
      <c r="D850" s="160"/>
      <c r="E850" s="160"/>
      <c r="F850" s="160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</row>
    <row r="851" spans="1:33" ht="15.75" customHeight="1">
      <c r="A851" s="160"/>
      <c r="B851" s="160"/>
      <c r="C851" s="160"/>
      <c r="D851" s="160"/>
      <c r="E851" s="160"/>
      <c r="F851" s="160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</row>
    <row r="852" spans="1:33" ht="15.75" customHeight="1">
      <c r="A852" s="160"/>
      <c r="B852" s="160"/>
      <c r="C852" s="160"/>
      <c r="D852" s="160"/>
      <c r="E852" s="160"/>
      <c r="F852" s="160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</row>
    <row r="853" spans="1:33" ht="15.75" customHeight="1">
      <c r="A853" s="160"/>
      <c r="B853" s="160"/>
      <c r="C853" s="160"/>
      <c r="D853" s="160"/>
      <c r="E853" s="160"/>
      <c r="F853" s="160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</row>
    <row r="854" spans="1:33" ht="15.75" customHeight="1">
      <c r="A854" s="160"/>
      <c r="B854" s="160"/>
      <c r="C854" s="160"/>
      <c r="D854" s="160"/>
      <c r="E854" s="160"/>
      <c r="F854" s="160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</row>
    <row r="855" spans="1:33" ht="15.75" customHeight="1">
      <c r="A855" s="160"/>
      <c r="B855" s="160"/>
      <c r="C855" s="160"/>
      <c r="D855" s="160"/>
      <c r="E855" s="160"/>
      <c r="F855" s="160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</row>
    <row r="856" spans="1:33" ht="15.75" customHeight="1">
      <c r="A856" s="160"/>
      <c r="B856" s="160"/>
      <c r="C856" s="160"/>
      <c r="D856" s="160"/>
      <c r="E856" s="160"/>
      <c r="F856" s="160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</row>
    <row r="857" spans="1:33" ht="15.75" customHeight="1">
      <c r="A857" s="160"/>
      <c r="B857" s="160"/>
      <c r="C857" s="160"/>
      <c r="D857" s="160"/>
      <c r="E857" s="160"/>
      <c r="F857" s="160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</row>
    <row r="858" spans="1:33" ht="15.75" customHeight="1">
      <c r="A858" s="160"/>
      <c r="B858" s="160"/>
      <c r="C858" s="160"/>
      <c r="D858" s="160"/>
      <c r="E858" s="160"/>
      <c r="F858" s="160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</row>
    <row r="859" spans="1:33" ht="15.75" customHeight="1">
      <c r="A859" s="160"/>
      <c r="B859" s="160"/>
      <c r="C859" s="160"/>
      <c r="D859" s="160"/>
      <c r="E859" s="160"/>
      <c r="F859" s="160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</row>
    <row r="860" spans="1:33" ht="15.75" customHeight="1">
      <c r="A860" s="160"/>
      <c r="B860" s="160"/>
      <c r="C860" s="160"/>
      <c r="D860" s="160"/>
      <c r="E860" s="160"/>
      <c r="F860" s="160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</row>
    <row r="861" spans="1:33" ht="15.75" customHeight="1">
      <c r="A861" s="160"/>
      <c r="B861" s="160"/>
      <c r="C861" s="160"/>
      <c r="D861" s="160"/>
      <c r="E861" s="160"/>
      <c r="F861" s="160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</row>
    <row r="862" spans="1:33" ht="15.75" customHeight="1">
      <c r="A862" s="160"/>
      <c r="B862" s="160"/>
      <c r="C862" s="160"/>
      <c r="D862" s="160"/>
      <c r="E862" s="160"/>
      <c r="F862" s="160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</row>
    <row r="863" spans="1:33" ht="15.75" customHeight="1">
      <c r="A863" s="160"/>
      <c r="B863" s="160"/>
      <c r="C863" s="160"/>
      <c r="D863" s="160"/>
      <c r="E863" s="160"/>
      <c r="F863" s="160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</row>
    <row r="864" spans="1:33" ht="15.75" customHeight="1">
      <c r="A864" s="160"/>
      <c r="B864" s="160"/>
      <c r="C864" s="160"/>
      <c r="D864" s="160"/>
      <c r="E864" s="160"/>
      <c r="F864" s="160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</row>
    <row r="865" spans="1:33" ht="15.75" customHeight="1">
      <c r="A865" s="160"/>
      <c r="B865" s="160"/>
      <c r="C865" s="160"/>
      <c r="D865" s="160"/>
      <c r="E865" s="160"/>
      <c r="F865" s="160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</row>
    <row r="866" spans="1:33" ht="15.75" customHeight="1">
      <c r="A866" s="160"/>
      <c r="B866" s="160"/>
      <c r="C866" s="160"/>
      <c r="D866" s="160"/>
      <c r="E866" s="160"/>
      <c r="F866" s="160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</row>
    <row r="867" spans="1:33" ht="15.75" customHeight="1">
      <c r="A867" s="160"/>
      <c r="B867" s="160"/>
      <c r="C867" s="160"/>
      <c r="D867" s="160"/>
      <c r="E867" s="160"/>
      <c r="F867" s="160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</row>
    <row r="868" spans="1:33" ht="15.75" customHeight="1">
      <c r="A868" s="160"/>
      <c r="B868" s="160"/>
      <c r="C868" s="160"/>
      <c r="D868" s="160"/>
      <c r="E868" s="160"/>
      <c r="F868" s="160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</row>
    <row r="869" spans="1:33" ht="15.75" customHeight="1">
      <c r="A869" s="160"/>
      <c r="B869" s="160"/>
      <c r="C869" s="160"/>
      <c r="D869" s="160"/>
      <c r="E869" s="160"/>
      <c r="F869" s="160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</row>
    <row r="870" spans="1:33" ht="15.75" customHeight="1">
      <c r="A870" s="160"/>
      <c r="B870" s="160"/>
      <c r="C870" s="160"/>
      <c r="D870" s="160"/>
      <c r="E870" s="160"/>
      <c r="F870" s="160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</row>
    <row r="871" spans="1:33" ht="15.75" customHeight="1">
      <c r="A871" s="160"/>
      <c r="B871" s="160"/>
      <c r="C871" s="160"/>
      <c r="D871" s="160"/>
      <c r="E871" s="160"/>
      <c r="F871" s="160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</row>
    <row r="872" spans="1:33" ht="15.75" customHeight="1">
      <c r="A872" s="160"/>
      <c r="B872" s="160"/>
      <c r="C872" s="160"/>
      <c r="D872" s="160"/>
      <c r="E872" s="160"/>
      <c r="F872" s="160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</row>
    <row r="873" spans="1:33" ht="15.75" customHeight="1">
      <c r="A873" s="160"/>
      <c r="B873" s="160"/>
      <c r="C873" s="160"/>
      <c r="D873" s="160"/>
      <c r="E873" s="160"/>
      <c r="F873" s="160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</row>
    <row r="874" spans="1:33" ht="15.75" customHeight="1">
      <c r="A874" s="160"/>
      <c r="B874" s="160"/>
      <c r="C874" s="160"/>
      <c r="D874" s="160"/>
      <c r="E874" s="160"/>
      <c r="F874" s="160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</row>
    <row r="875" spans="1:33" ht="15.75" customHeight="1">
      <c r="A875" s="160"/>
      <c r="B875" s="160"/>
      <c r="C875" s="160"/>
      <c r="D875" s="160"/>
      <c r="E875" s="160"/>
      <c r="F875" s="160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</row>
    <row r="876" spans="1:33" ht="15.75" customHeight="1">
      <c r="A876" s="160"/>
      <c r="B876" s="160"/>
      <c r="C876" s="160"/>
      <c r="D876" s="160"/>
      <c r="E876" s="160"/>
      <c r="F876" s="160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</row>
    <row r="877" spans="1:33" ht="15.75" customHeight="1">
      <c r="A877" s="160"/>
      <c r="B877" s="160"/>
      <c r="C877" s="160"/>
      <c r="D877" s="160"/>
      <c r="E877" s="160"/>
      <c r="F877" s="160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</row>
    <row r="878" spans="1:33" ht="15.75" customHeight="1">
      <c r="A878" s="160"/>
      <c r="B878" s="160"/>
      <c r="C878" s="160"/>
      <c r="D878" s="160"/>
      <c r="E878" s="160"/>
      <c r="F878" s="160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</row>
    <row r="879" spans="1:33" ht="15.75" customHeight="1">
      <c r="A879" s="160"/>
      <c r="B879" s="160"/>
      <c r="C879" s="160"/>
      <c r="D879" s="160"/>
      <c r="E879" s="160"/>
      <c r="F879" s="160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</row>
    <row r="880" spans="1:33" ht="15.75" customHeight="1">
      <c r="A880" s="160"/>
      <c r="B880" s="160"/>
      <c r="C880" s="160"/>
      <c r="D880" s="160"/>
      <c r="E880" s="160"/>
      <c r="F880" s="160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</row>
    <row r="881" spans="1:33" ht="15.75" customHeight="1">
      <c r="A881" s="160"/>
      <c r="B881" s="160"/>
      <c r="C881" s="160"/>
      <c r="D881" s="160"/>
      <c r="E881" s="160"/>
      <c r="F881" s="160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</row>
    <row r="882" spans="1:33" ht="15.75" customHeight="1">
      <c r="A882" s="160"/>
      <c r="B882" s="160"/>
      <c r="C882" s="160"/>
      <c r="D882" s="160"/>
      <c r="E882" s="160"/>
      <c r="F882" s="160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</row>
    <row r="883" spans="1:33" ht="15.75" customHeight="1">
      <c r="A883" s="160"/>
      <c r="B883" s="160"/>
      <c r="C883" s="160"/>
      <c r="D883" s="160"/>
      <c r="E883" s="160"/>
      <c r="F883" s="160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</row>
    <row r="884" spans="1:33" ht="15.75" customHeight="1">
      <c r="A884" s="160"/>
      <c r="B884" s="160"/>
      <c r="C884" s="160"/>
      <c r="D884" s="160"/>
      <c r="E884" s="160"/>
      <c r="F884" s="160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</row>
    <row r="885" spans="1:33" ht="15.75" customHeight="1">
      <c r="A885" s="160"/>
      <c r="B885" s="160"/>
      <c r="C885" s="160"/>
      <c r="D885" s="160"/>
      <c r="E885" s="160"/>
      <c r="F885" s="160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</row>
    <row r="886" spans="1:33" ht="15.75" customHeight="1">
      <c r="A886" s="160"/>
      <c r="B886" s="160"/>
      <c r="C886" s="160"/>
      <c r="D886" s="160"/>
      <c r="E886" s="160"/>
      <c r="F886" s="160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</row>
    <row r="887" spans="1:33" ht="15.75" customHeight="1">
      <c r="A887" s="160"/>
      <c r="B887" s="160"/>
      <c r="C887" s="160"/>
      <c r="D887" s="160"/>
      <c r="E887" s="160"/>
      <c r="F887" s="160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</row>
    <row r="888" spans="1:33" ht="15.75" customHeight="1">
      <c r="A888" s="160"/>
      <c r="B888" s="160"/>
      <c r="C888" s="160"/>
      <c r="D888" s="160"/>
      <c r="E888" s="160"/>
      <c r="F888" s="160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</row>
    <row r="889" spans="1:33" ht="15.75" customHeight="1">
      <c r="A889" s="160"/>
      <c r="B889" s="160"/>
      <c r="C889" s="160"/>
      <c r="D889" s="160"/>
      <c r="E889" s="160"/>
      <c r="F889" s="160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</row>
    <row r="890" spans="1:33" ht="15.75" customHeight="1">
      <c r="A890" s="160"/>
      <c r="B890" s="160"/>
      <c r="C890" s="160"/>
      <c r="D890" s="160"/>
      <c r="E890" s="160"/>
      <c r="F890" s="160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</row>
    <row r="891" spans="1:33" ht="15.75" customHeight="1">
      <c r="A891" s="160"/>
      <c r="B891" s="160"/>
      <c r="C891" s="160"/>
      <c r="D891" s="160"/>
      <c r="E891" s="160"/>
      <c r="F891" s="160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</row>
    <row r="892" spans="1:33" ht="15.75" customHeight="1">
      <c r="A892" s="160"/>
      <c r="B892" s="160"/>
      <c r="C892" s="160"/>
      <c r="D892" s="160"/>
      <c r="E892" s="160"/>
      <c r="F892" s="160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</row>
    <row r="893" spans="1:33" ht="15.75" customHeight="1">
      <c r="A893" s="160"/>
      <c r="B893" s="160"/>
      <c r="C893" s="160"/>
      <c r="D893" s="160"/>
      <c r="E893" s="160"/>
      <c r="F893" s="160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</row>
    <row r="894" spans="1:33" ht="15.75" customHeight="1">
      <c r="A894" s="160"/>
      <c r="B894" s="160"/>
      <c r="C894" s="160"/>
      <c r="D894" s="160"/>
      <c r="E894" s="160"/>
      <c r="F894" s="160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</row>
    <row r="895" spans="1:33" ht="15.75" customHeight="1">
      <c r="A895" s="160"/>
      <c r="B895" s="160"/>
      <c r="C895" s="160"/>
      <c r="D895" s="160"/>
      <c r="E895" s="160"/>
      <c r="F895" s="160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</row>
    <row r="896" spans="1:33" ht="15.75" customHeight="1">
      <c r="A896" s="160"/>
      <c r="B896" s="160"/>
      <c r="C896" s="160"/>
      <c r="D896" s="160"/>
      <c r="E896" s="160"/>
      <c r="F896" s="160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</row>
    <row r="897" spans="1:33" ht="15.75" customHeight="1">
      <c r="A897" s="160"/>
      <c r="B897" s="160"/>
      <c r="C897" s="160"/>
      <c r="D897" s="160"/>
      <c r="E897" s="160"/>
      <c r="F897" s="160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</row>
    <row r="898" spans="1:33" ht="15.75" customHeight="1">
      <c r="A898" s="160"/>
      <c r="B898" s="160"/>
      <c r="C898" s="160"/>
      <c r="D898" s="160"/>
      <c r="E898" s="160"/>
      <c r="F898" s="160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</row>
    <row r="899" spans="1:33" ht="15.75" customHeight="1">
      <c r="A899" s="160"/>
      <c r="B899" s="160"/>
      <c r="C899" s="160"/>
      <c r="D899" s="160"/>
      <c r="E899" s="160"/>
      <c r="F899" s="160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</row>
    <row r="900" spans="1:33" ht="15.75" customHeight="1">
      <c r="A900" s="160"/>
      <c r="B900" s="160"/>
      <c r="C900" s="160"/>
      <c r="D900" s="160"/>
      <c r="E900" s="160"/>
      <c r="F900" s="160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</row>
    <row r="901" spans="1:33" ht="15.75" customHeight="1">
      <c r="A901" s="160"/>
      <c r="B901" s="160"/>
      <c r="C901" s="160"/>
      <c r="D901" s="160"/>
      <c r="E901" s="160"/>
      <c r="F901" s="160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</row>
    <row r="902" spans="1:33" ht="15.75" customHeight="1">
      <c r="A902" s="160"/>
      <c r="B902" s="160"/>
      <c r="C902" s="160"/>
      <c r="D902" s="160"/>
      <c r="E902" s="160"/>
      <c r="F902" s="160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</row>
    <row r="903" spans="1:33" ht="15.75" customHeight="1">
      <c r="A903" s="160"/>
      <c r="B903" s="160"/>
      <c r="C903" s="160"/>
      <c r="D903" s="160"/>
      <c r="E903" s="160"/>
      <c r="F903" s="160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</row>
    <row r="904" spans="1:33" ht="15.75" customHeight="1">
      <c r="A904" s="160"/>
      <c r="B904" s="160"/>
      <c r="C904" s="160"/>
      <c r="D904" s="160"/>
      <c r="E904" s="160"/>
      <c r="F904" s="160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</row>
    <row r="905" spans="1:33" ht="15.75" customHeight="1">
      <c r="A905" s="160"/>
      <c r="B905" s="160"/>
      <c r="C905" s="160"/>
      <c r="D905" s="160"/>
      <c r="E905" s="160"/>
      <c r="F905" s="160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</row>
    <row r="906" spans="1:33" ht="15.75" customHeight="1">
      <c r="A906" s="160"/>
      <c r="B906" s="160"/>
      <c r="C906" s="160"/>
      <c r="D906" s="160"/>
      <c r="E906" s="160"/>
      <c r="F906" s="160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</row>
    <row r="907" spans="1:33" ht="15.75" customHeight="1">
      <c r="A907" s="160"/>
      <c r="B907" s="160"/>
      <c r="C907" s="160"/>
      <c r="D907" s="160"/>
      <c r="E907" s="160"/>
      <c r="F907" s="160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</row>
    <row r="908" spans="1:33" ht="15.75" customHeight="1">
      <c r="A908" s="160"/>
      <c r="B908" s="160"/>
      <c r="C908" s="160"/>
      <c r="D908" s="160"/>
      <c r="E908" s="160"/>
      <c r="F908" s="160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</row>
    <row r="909" spans="1:33" ht="15.75" customHeight="1">
      <c r="A909" s="160"/>
      <c r="B909" s="160"/>
      <c r="C909" s="160"/>
      <c r="D909" s="160"/>
      <c r="E909" s="160"/>
      <c r="F909" s="160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</row>
    <row r="910" spans="1:33" ht="15.75" customHeight="1">
      <c r="A910" s="160"/>
      <c r="B910" s="160"/>
      <c r="C910" s="160"/>
      <c r="D910" s="160"/>
      <c r="E910" s="160"/>
      <c r="F910" s="160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</row>
    <row r="911" spans="1:33" ht="15.75" customHeight="1">
      <c r="A911" s="160"/>
      <c r="B911" s="160"/>
      <c r="C911" s="160"/>
      <c r="D911" s="160"/>
      <c r="E911" s="160"/>
      <c r="F911" s="160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</row>
    <row r="912" spans="1:33" ht="15.75" customHeight="1">
      <c r="A912" s="160"/>
      <c r="B912" s="160"/>
      <c r="C912" s="160"/>
      <c r="D912" s="160"/>
      <c r="E912" s="160"/>
      <c r="F912" s="160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</row>
    <row r="913" spans="1:33" ht="15.75" customHeight="1">
      <c r="A913" s="160"/>
      <c r="B913" s="160"/>
      <c r="C913" s="160"/>
      <c r="D913" s="160"/>
      <c r="E913" s="160"/>
      <c r="F913" s="160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</row>
    <row r="914" spans="1:33" ht="15.75" customHeight="1">
      <c r="A914" s="160"/>
      <c r="B914" s="160"/>
      <c r="C914" s="160"/>
      <c r="D914" s="160"/>
      <c r="E914" s="160"/>
      <c r="F914" s="160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</row>
    <row r="915" spans="1:33" ht="15.75" customHeight="1">
      <c r="A915" s="160"/>
      <c r="B915" s="160"/>
      <c r="C915" s="160"/>
      <c r="D915" s="160"/>
      <c r="E915" s="160"/>
      <c r="F915" s="160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</row>
    <row r="916" spans="1:33" ht="15.75" customHeight="1">
      <c r="A916" s="160"/>
      <c r="B916" s="160"/>
      <c r="C916" s="160"/>
      <c r="D916" s="160"/>
      <c r="E916" s="160"/>
      <c r="F916" s="160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</row>
    <row r="917" spans="1:33" ht="15.75" customHeight="1">
      <c r="A917" s="160"/>
      <c r="B917" s="160"/>
      <c r="C917" s="160"/>
      <c r="D917" s="160"/>
      <c r="E917" s="160"/>
      <c r="F917" s="160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</row>
    <row r="918" spans="1:33" ht="15.75" customHeight="1">
      <c r="A918" s="160"/>
      <c r="B918" s="160"/>
      <c r="C918" s="160"/>
      <c r="D918" s="160"/>
      <c r="E918" s="160"/>
      <c r="F918" s="160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</row>
    <row r="919" spans="1:33" ht="15.75" customHeight="1">
      <c r="A919" s="160"/>
      <c r="B919" s="160"/>
      <c r="C919" s="160"/>
      <c r="D919" s="160"/>
      <c r="E919" s="160"/>
      <c r="F919" s="160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</row>
    <row r="920" spans="1:33" ht="15.75" customHeight="1">
      <c r="A920" s="160"/>
      <c r="B920" s="160"/>
      <c r="C920" s="160"/>
      <c r="D920" s="160"/>
      <c r="E920" s="160"/>
      <c r="F920" s="160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</row>
    <row r="921" spans="1:33" ht="15.75" customHeight="1">
      <c r="A921" s="160"/>
      <c r="B921" s="160"/>
      <c r="C921" s="160"/>
      <c r="D921" s="160"/>
      <c r="E921" s="160"/>
      <c r="F921" s="160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</row>
    <row r="922" spans="1:33" ht="15.75" customHeight="1">
      <c r="A922" s="160"/>
      <c r="B922" s="160"/>
      <c r="C922" s="160"/>
      <c r="D922" s="160"/>
      <c r="E922" s="160"/>
      <c r="F922" s="160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</row>
    <row r="923" spans="1:33" ht="15.75" customHeight="1">
      <c r="A923" s="160"/>
      <c r="B923" s="160"/>
      <c r="C923" s="160"/>
      <c r="D923" s="160"/>
      <c r="E923" s="160"/>
      <c r="F923" s="160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</row>
    <row r="924" spans="1:33" ht="15.75" customHeight="1">
      <c r="A924" s="160"/>
      <c r="B924" s="160"/>
      <c r="C924" s="160"/>
      <c r="D924" s="160"/>
      <c r="E924" s="160"/>
      <c r="F924" s="160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</row>
    <row r="925" spans="1:33" ht="15.75" customHeight="1">
      <c r="A925" s="160"/>
      <c r="B925" s="160"/>
      <c r="C925" s="160"/>
      <c r="D925" s="160"/>
      <c r="E925" s="160"/>
      <c r="F925" s="160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</row>
    <row r="926" spans="1:33" ht="15.75" customHeight="1">
      <c r="A926" s="160"/>
      <c r="B926" s="160"/>
      <c r="C926" s="160"/>
      <c r="D926" s="160"/>
      <c r="E926" s="160"/>
      <c r="F926" s="160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</row>
    <row r="927" spans="1:33" ht="15.75" customHeight="1">
      <c r="A927" s="160"/>
      <c r="B927" s="160"/>
      <c r="C927" s="160"/>
      <c r="D927" s="160"/>
      <c r="E927" s="160"/>
      <c r="F927" s="160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</row>
    <row r="928" spans="1:33" ht="15.75" customHeight="1">
      <c r="A928" s="160"/>
      <c r="B928" s="160"/>
      <c r="C928" s="160"/>
      <c r="D928" s="160"/>
      <c r="E928" s="160"/>
      <c r="F928" s="160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</row>
    <row r="929" spans="1:33" ht="15.75" customHeight="1">
      <c r="A929" s="160"/>
      <c r="B929" s="160"/>
      <c r="C929" s="160"/>
      <c r="D929" s="160"/>
      <c r="E929" s="160"/>
      <c r="F929" s="160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</row>
    <row r="930" spans="1:33" ht="15.75" customHeight="1">
      <c r="A930" s="160"/>
      <c r="B930" s="160"/>
      <c r="C930" s="160"/>
      <c r="D930" s="160"/>
      <c r="E930" s="160"/>
      <c r="F930" s="160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</row>
    <row r="931" spans="1:33" ht="15.75" customHeight="1">
      <c r="A931" s="160"/>
      <c r="B931" s="160"/>
      <c r="C931" s="160"/>
      <c r="D931" s="160"/>
      <c r="E931" s="160"/>
      <c r="F931" s="160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</row>
    <row r="932" spans="1:33" ht="15.75" customHeight="1">
      <c r="A932" s="160"/>
      <c r="B932" s="160"/>
      <c r="C932" s="160"/>
      <c r="D932" s="160"/>
      <c r="E932" s="160"/>
      <c r="F932" s="160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</row>
    <row r="933" spans="1:33" ht="15.75" customHeight="1">
      <c r="A933" s="160"/>
      <c r="B933" s="160"/>
      <c r="C933" s="160"/>
      <c r="D933" s="160"/>
      <c r="E933" s="160"/>
      <c r="F933" s="160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</row>
    <row r="934" spans="1:33" ht="15.75" customHeight="1">
      <c r="A934" s="160"/>
      <c r="B934" s="160"/>
      <c r="C934" s="160"/>
      <c r="D934" s="160"/>
      <c r="E934" s="160"/>
      <c r="F934" s="160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</row>
    <row r="935" spans="1:33" ht="15.75" customHeight="1">
      <c r="A935" s="160"/>
      <c r="B935" s="160"/>
      <c r="C935" s="160"/>
      <c r="D935" s="160"/>
      <c r="E935" s="160"/>
      <c r="F935" s="160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</row>
    <row r="936" spans="1:33" ht="15.75" customHeight="1">
      <c r="A936" s="160"/>
      <c r="B936" s="160"/>
      <c r="C936" s="160"/>
      <c r="D936" s="160"/>
      <c r="E936" s="160"/>
      <c r="F936" s="160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</row>
    <row r="937" spans="1:33" ht="15.75" customHeight="1">
      <c r="A937" s="160"/>
      <c r="B937" s="160"/>
      <c r="C937" s="160"/>
      <c r="D937" s="160"/>
      <c r="E937" s="160"/>
      <c r="F937" s="160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</row>
    <row r="938" spans="1:33" ht="15.75" customHeight="1">
      <c r="A938" s="160"/>
      <c r="B938" s="160"/>
      <c r="C938" s="160"/>
      <c r="D938" s="160"/>
      <c r="E938" s="160"/>
      <c r="F938" s="160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</row>
    <row r="939" spans="1:33" ht="15.75" customHeight="1">
      <c r="A939" s="160"/>
      <c r="B939" s="160"/>
      <c r="C939" s="160"/>
      <c r="D939" s="160"/>
      <c r="E939" s="160"/>
      <c r="F939" s="160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</row>
    <row r="940" spans="1:33" ht="15.75" customHeight="1">
      <c r="A940" s="160"/>
      <c r="B940" s="160"/>
      <c r="C940" s="160"/>
      <c r="D940" s="160"/>
      <c r="E940" s="160"/>
      <c r="F940" s="160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</row>
    <row r="941" spans="1:33" ht="15.75" customHeight="1">
      <c r="A941" s="160"/>
      <c r="B941" s="160"/>
      <c r="C941" s="160"/>
      <c r="D941" s="160"/>
      <c r="E941" s="160"/>
      <c r="F941" s="160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</row>
    <row r="942" spans="1:33" ht="15.75" customHeight="1">
      <c r="A942" s="160"/>
      <c r="B942" s="160"/>
      <c r="C942" s="160"/>
      <c r="D942" s="160"/>
      <c r="E942" s="160"/>
      <c r="F942" s="160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</row>
    <row r="943" spans="1:33" ht="15.75" customHeight="1">
      <c r="A943" s="160"/>
      <c r="B943" s="160"/>
      <c r="C943" s="160"/>
      <c r="D943" s="160"/>
      <c r="E943" s="160"/>
      <c r="F943" s="160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</row>
    <row r="944" spans="1:33" ht="15.75" customHeight="1">
      <c r="A944" s="160"/>
      <c r="B944" s="160"/>
      <c r="C944" s="160"/>
      <c r="D944" s="160"/>
      <c r="E944" s="160"/>
      <c r="F944" s="160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</row>
    <row r="945" spans="1:33" ht="15.75" customHeight="1">
      <c r="A945" s="160"/>
      <c r="B945" s="160"/>
      <c r="C945" s="160"/>
      <c r="D945" s="160"/>
      <c r="E945" s="160"/>
      <c r="F945" s="160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</row>
    <row r="946" spans="1:33" ht="15.75" customHeight="1">
      <c r="A946" s="160"/>
      <c r="B946" s="160"/>
      <c r="C946" s="160"/>
      <c r="D946" s="160"/>
      <c r="E946" s="160"/>
      <c r="F946" s="160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</row>
    <row r="947" spans="1:33" ht="15.75" customHeight="1">
      <c r="A947" s="160"/>
      <c r="B947" s="160"/>
      <c r="C947" s="160"/>
      <c r="D947" s="160"/>
      <c r="E947" s="160"/>
      <c r="F947" s="160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</row>
    <row r="948" spans="1:33" ht="15.75" customHeight="1">
      <c r="A948" s="160"/>
      <c r="B948" s="160"/>
      <c r="C948" s="160"/>
      <c r="D948" s="160"/>
      <c r="E948" s="160"/>
      <c r="F948" s="160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</row>
    <row r="949" spans="1:33" ht="15.75" customHeight="1">
      <c r="A949" s="160"/>
      <c r="B949" s="160"/>
      <c r="C949" s="160"/>
      <c r="D949" s="160"/>
      <c r="E949" s="160"/>
      <c r="F949" s="160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</row>
    <row r="950" spans="1:33" ht="15.75" customHeight="1">
      <c r="A950" s="160"/>
      <c r="B950" s="160"/>
      <c r="C950" s="160"/>
      <c r="D950" s="160"/>
      <c r="E950" s="160"/>
      <c r="F950" s="160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</row>
    <row r="951" spans="1:33" ht="15.75" customHeight="1">
      <c r="A951" s="160"/>
      <c r="B951" s="160"/>
      <c r="C951" s="160"/>
      <c r="D951" s="160"/>
      <c r="E951" s="160"/>
      <c r="F951" s="160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</row>
    <row r="952" spans="1:33" ht="15.75" customHeight="1">
      <c r="A952" s="160"/>
      <c r="B952" s="160"/>
      <c r="C952" s="160"/>
      <c r="D952" s="160"/>
      <c r="E952" s="160"/>
      <c r="F952" s="160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</row>
    <row r="953" spans="1:33" ht="15.75" customHeight="1">
      <c r="A953" s="160"/>
      <c r="B953" s="160"/>
      <c r="C953" s="160"/>
      <c r="D953" s="160"/>
      <c r="E953" s="160"/>
      <c r="F953" s="160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</row>
    <row r="954" spans="1:33" ht="15.75" customHeight="1">
      <c r="A954" s="160"/>
      <c r="B954" s="160"/>
      <c r="C954" s="160"/>
      <c r="D954" s="160"/>
      <c r="E954" s="160"/>
      <c r="F954" s="160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</row>
    <row r="955" spans="1:33" ht="15.75" customHeight="1">
      <c r="A955" s="160"/>
      <c r="B955" s="160"/>
      <c r="C955" s="160"/>
      <c r="D955" s="160"/>
      <c r="E955" s="160"/>
      <c r="F955" s="160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</row>
    <row r="956" spans="1:33" ht="15.75" customHeight="1">
      <c r="A956" s="160"/>
      <c r="B956" s="160"/>
      <c r="C956" s="160"/>
      <c r="D956" s="160"/>
      <c r="E956" s="160"/>
      <c r="F956" s="160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</row>
    <row r="957" spans="1:33" ht="15.75" customHeight="1">
      <c r="A957" s="160"/>
      <c r="B957" s="160"/>
      <c r="C957" s="160"/>
      <c r="D957" s="160"/>
      <c r="E957" s="160"/>
      <c r="F957" s="160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</row>
    <row r="958" spans="1:33" ht="15.75" customHeight="1">
      <c r="A958" s="160"/>
      <c r="B958" s="160"/>
      <c r="C958" s="160"/>
      <c r="D958" s="160"/>
      <c r="E958" s="160"/>
      <c r="F958" s="160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</row>
    <row r="959" spans="1:33" ht="15.75" customHeight="1">
      <c r="A959" s="160"/>
      <c r="B959" s="160"/>
      <c r="C959" s="160"/>
      <c r="D959" s="160"/>
      <c r="E959" s="160"/>
      <c r="F959" s="160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</row>
    <row r="960" spans="1:33" ht="15.75" customHeight="1">
      <c r="A960" s="160"/>
      <c r="B960" s="160"/>
      <c r="C960" s="160"/>
      <c r="D960" s="160"/>
      <c r="E960" s="160"/>
      <c r="F960" s="160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</row>
    <row r="961" spans="1:33" ht="15.75" customHeight="1">
      <c r="A961" s="160"/>
      <c r="B961" s="160"/>
      <c r="C961" s="160"/>
      <c r="D961" s="160"/>
      <c r="E961" s="160"/>
      <c r="F961" s="160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</row>
    <row r="962" spans="1:33" ht="15.75" customHeight="1">
      <c r="A962" s="160"/>
      <c r="B962" s="160"/>
      <c r="C962" s="160"/>
      <c r="D962" s="160"/>
      <c r="E962" s="160"/>
      <c r="F962" s="160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</row>
    <row r="963" spans="1:33" ht="15.75" customHeight="1">
      <c r="A963" s="160"/>
      <c r="B963" s="160"/>
      <c r="C963" s="160"/>
      <c r="D963" s="160"/>
      <c r="E963" s="160"/>
      <c r="F963" s="160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</row>
    <row r="964" spans="1:33" ht="15.75" customHeight="1">
      <c r="A964" s="160"/>
      <c r="B964" s="160"/>
      <c r="C964" s="160"/>
      <c r="D964" s="160"/>
      <c r="E964" s="160"/>
      <c r="F964" s="160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</row>
    <row r="965" spans="1:33" ht="15.75" customHeight="1">
      <c r="A965" s="160"/>
      <c r="B965" s="160"/>
      <c r="C965" s="160"/>
      <c r="D965" s="160"/>
      <c r="E965" s="160"/>
      <c r="F965" s="160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</row>
    <row r="966" spans="1:33" ht="15.75" customHeight="1">
      <c r="A966" s="160"/>
      <c r="B966" s="160"/>
      <c r="C966" s="160"/>
      <c r="D966" s="160"/>
      <c r="E966" s="160"/>
      <c r="F966" s="160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</row>
    <row r="967" spans="1:33" ht="15.75" customHeight="1">
      <c r="A967" s="160"/>
      <c r="B967" s="160"/>
      <c r="C967" s="160"/>
      <c r="D967" s="160"/>
      <c r="E967" s="160"/>
      <c r="F967" s="160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</row>
    <row r="968" spans="1:33" ht="15.75" customHeight="1">
      <c r="A968" s="160"/>
      <c r="B968" s="160"/>
      <c r="C968" s="160"/>
      <c r="D968" s="160"/>
      <c r="E968" s="160"/>
      <c r="F968" s="160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</row>
    <row r="969" spans="1:33" ht="15.75" customHeight="1">
      <c r="A969" s="160"/>
      <c r="B969" s="160"/>
      <c r="C969" s="160"/>
      <c r="D969" s="160"/>
      <c r="E969" s="160"/>
      <c r="F969" s="160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</row>
    <row r="970" spans="1:33" ht="15.75" customHeight="1">
      <c r="A970" s="160"/>
      <c r="B970" s="160"/>
      <c r="C970" s="160"/>
      <c r="D970" s="160"/>
      <c r="E970" s="160"/>
      <c r="F970" s="160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</row>
    <row r="971" spans="1:33" ht="15.75" customHeight="1">
      <c r="A971" s="160"/>
      <c r="B971" s="160"/>
      <c r="C971" s="160"/>
      <c r="D971" s="160"/>
      <c r="E971" s="160"/>
      <c r="F971" s="160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</row>
    <row r="972" spans="1:33" ht="15.75" customHeight="1">
      <c r="A972" s="160"/>
      <c r="B972" s="160"/>
      <c r="C972" s="160"/>
      <c r="D972" s="160"/>
      <c r="E972" s="160"/>
      <c r="F972" s="160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</row>
    <row r="973" spans="1:33" ht="15.75" customHeight="1">
      <c r="A973" s="160"/>
      <c r="B973" s="160"/>
      <c r="C973" s="160"/>
      <c r="D973" s="160"/>
      <c r="E973" s="160"/>
      <c r="F973" s="160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</row>
    <row r="974" spans="1:33" ht="15.75" customHeight="1">
      <c r="A974" s="160"/>
      <c r="B974" s="160"/>
      <c r="C974" s="160"/>
      <c r="D974" s="160"/>
      <c r="E974" s="160"/>
      <c r="F974" s="160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</row>
    <row r="975" spans="1:33">
      <c r="E975" s="160"/>
      <c r="F975" s="160"/>
    </row>
  </sheetData>
  <sheetProtection selectLockedCells="1" selectUnlockedCells="1"/>
  <mergeCells count="16">
    <mergeCell ref="A36:A42"/>
    <mergeCell ref="B37:C37"/>
    <mergeCell ref="B38:G41"/>
    <mergeCell ref="B61:D61"/>
    <mergeCell ref="B62:G66"/>
    <mergeCell ref="B24:F24"/>
    <mergeCell ref="B68:G75"/>
    <mergeCell ref="B81:D81"/>
    <mergeCell ref="B82:G86"/>
    <mergeCell ref="B88:G95"/>
    <mergeCell ref="B33:F35"/>
    <mergeCell ref="B2:G3"/>
    <mergeCell ref="B4:G5"/>
    <mergeCell ref="B7:G7"/>
    <mergeCell ref="B8:D8"/>
    <mergeCell ref="E8:G8"/>
  </mergeCells>
  <conditionalFormatting sqref="E12:E22">
    <cfRule type="cellIs" dxfId="11" priority="1" stopIfTrue="1" operator="equal">
      <formula>"NÃO REALIZADO"</formula>
    </cfRule>
    <cfRule type="cellIs" dxfId="10" priority="2" stopIfTrue="1" operator="equal">
      <formula>"EM ELABORAÇÃO"</formula>
    </cfRule>
    <cfRule type="expression" dxfId="9" priority="3" stopIfTrue="1">
      <formula>NOT(ISERROR(SEARCH("REALIZADO",E12)))</formula>
    </cfRule>
  </conditionalFormatting>
  <dataValidations count="3"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22" xr:uid="{00000000-0002-0000-0800-000000000000}">
      <formula1>"UFSJ,CSA,CDB,CTAN,CCO,CAP,CSL,3 campi SJDR"</formula1>
      <formula2>0</formula2>
    </dataValidation>
    <dataValidation type="list" allowBlank="1" showErrorMessage="1" sqref="E12:E22" xr:uid="{00000000-0002-0000-0800-000001000000}">
      <formula1>$R$11:$R$17</formula1>
      <formula2>0</formula2>
    </dataValidation>
    <dataValidation type="list" allowBlank="1" showInputMessage="1" showErrorMessage="1" prompt=" - " sqref="E8:G8" xr:uid="{00000000-0002-0000-0800-000002000000}">
      <formula1>$U$8:$U$25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EC72B3161534DB9DC8C8FC33A8C5F" ma:contentTypeVersion="17" ma:contentTypeDescription="Create a new document." ma:contentTypeScope="" ma:versionID="24d69c6ec78e1db2b5f198bf9692de89">
  <xsd:schema xmlns:xsd="http://www.w3.org/2001/XMLSchema" xmlns:xs="http://www.w3.org/2001/XMLSchema" xmlns:p="http://schemas.microsoft.com/office/2006/metadata/properties" xmlns:ns3="b4e6e39c-558f-4532-a015-524ca3b38dd0" xmlns:ns4="6b2b992c-7519-42f1-bafe-1e1b4e9a2b26" targetNamespace="http://schemas.microsoft.com/office/2006/metadata/properties" ma:root="true" ma:fieldsID="898874361bec151ecd5bd09cd5fea6f3" ns3:_="" ns4:_="">
    <xsd:import namespace="b4e6e39c-558f-4532-a015-524ca3b38dd0"/>
    <xsd:import namespace="6b2b992c-7519-42f1-bafe-1e1b4e9a2b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6e39c-558f-4532-a015-524ca3b38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b992c-7519-42f1-bafe-1e1b4e9a2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A35AC-A5D6-4EBA-A468-37376062CD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471372-5DE1-4E8A-A8B0-FED00EF75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6e39c-558f-4532-a015-524ca3b38dd0"/>
    <ds:schemaRef ds:uri="6b2b992c-7519-42f1-bafe-1e1b4e9a2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EIXOS UFSJ</vt:lpstr>
      <vt:lpstr> IDENTIFICAÇÃO DA SETORIAL</vt:lpstr>
      <vt:lpstr>PLANO DE AÇÃO (OBJ.1)</vt:lpstr>
      <vt:lpstr>GESTÃO DE RISCOS(OBJ.1)</vt:lpstr>
      <vt:lpstr>PLANO DE AÇÃO (OBJ.2)</vt:lpstr>
      <vt:lpstr>GESTÃO DE RISCOS(OBJ.2)</vt:lpstr>
      <vt:lpstr>PLANO DE AÇÃO (OBJ.3)</vt:lpstr>
      <vt:lpstr>GESTÃO DE RISCOS(OBJ.3)</vt:lpstr>
      <vt:lpstr>PLANO DE AÇÃO (OBJ.4)</vt:lpstr>
      <vt:lpstr>GESTÃO DE RISCOS(OBJ.4)</vt:lpstr>
      <vt:lpstr>PLANO DE AÇÃO (OBJ.5)</vt:lpstr>
      <vt:lpstr>GESTÃO DE RISCOS(OBJ.5)</vt:lpstr>
      <vt:lpstr>lista</vt:lpstr>
      <vt:lpstr>risco</vt:lpstr>
      <vt:lpstr>ACOES</vt:lpstr>
      <vt:lpstr>Controle</vt:lpstr>
      <vt:lpstr>Probabilidade_Impacto</vt:lpstr>
      <vt:lpstr>Tipos_de_Riscos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ALMEIDA FERREIRA</cp:lastModifiedBy>
  <cp:revision>10</cp:revision>
  <dcterms:created xsi:type="dcterms:W3CDTF">2017-04-06T13:59:00Z</dcterms:created>
  <dcterms:modified xsi:type="dcterms:W3CDTF">2024-02-23T13:40:24Z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  <property fmtid="{D5CDD505-2E9C-101B-9397-08002B2CF9AE}" pid="3" name="ContentTypeId">
    <vt:lpwstr>0x010100129EC72B3161534DB9DC8C8FC33A8C5F</vt:lpwstr>
  </property>
  <property fmtid="{D5CDD505-2E9C-101B-9397-08002B2CF9AE}" pid="4" name="_activity">
    <vt:lpwstr/>
  </property>
</Properties>
</file>