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holi\OneDrive\Área de Trabalho\Relatórios PES 2023 para publicar na página TPC\"/>
    </mc:Choice>
  </mc:AlternateContent>
  <xr:revisionPtr revIDLastSave="0" documentId="8_{4DF5E959-EE3C-4263-9969-4350DE4ECC20}" xr6:coauthVersionLast="47" xr6:coauthVersionMax="47" xr10:uidLastSave="{00000000-0000-0000-0000-000000000000}"/>
  <bookViews>
    <workbookView xWindow="-110" yWindow="-110" windowWidth="19420" windowHeight="10420" tabRatio="755" firstSheet="11" activeTab="11" xr2:uid="{00000000-000D-0000-FFFF-FFFF00000000}"/>
  </bookViews>
  <sheets>
    <sheet name="EIXOS UFSJ" sheetId="1" r:id="rId1"/>
    <sheet name=" IDENTIFICAÇÃO DA SETORIAL" sheetId="11" r:id="rId2"/>
    <sheet name="PLANO DE AÇÃO (OBJ.1)" sheetId="14" r:id="rId3"/>
    <sheet name="GESTÃO DE RISCOS(OBJ.1)" sheetId="17" r:id="rId4"/>
    <sheet name="PLANO DE AÇÃO (OBJ.2)" sheetId="26" r:id="rId5"/>
    <sheet name="GESTÃO DE RISCOS(OBJ.2)" sheetId="27" r:id="rId6"/>
    <sheet name="PLANO DE AÇÃO (OBJ.3)" sheetId="18" r:id="rId7"/>
    <sheet name="GESTÃO DE RISCOS(OBJ.3)" sheetId="19" r:id="rId8"/>
    <sheet name="PLANO DE AÇÃO (OBJ.4)" sheetId="28" r:id="rId9"/>
    <sheet name="GESTÃO DE RISCOS(OBJ.4)" sheetId="29" r:id="rId10"/>
    <sheet name="PLANO DE AÇÃO (OBJ.5)" sheetId="30" r:id="rId11"/>
    <sheet name="GESTÃO DE RISCOS(OBJ.5)" sheetId="31" r:id="rId12"/>
    <sheet name="lista" sheetId="9" state="hidden" r:id="rId13"/>
    <sheet name="risco" sheetId="10" state="hidden" r:id="rId14"/>
  </sheets>
  <externalReferences>
    <externalReference r:id="rId15"/>
    <externalReference r:id="rId16"/>
    <externalReference r:id="rId17"/>
  </externalReferences>
  <definedNames>
    <definedName name="__xlfn_AGGREGATE">#N/A</definedName>
    <definedName name="__xlfn_COUNTIFS">#N/A</definedName>
    <definedName name="__xlfn_SUMIFS">NA()</definedName>
    <definedName name="ACOES">lista!$B$6:$B$8</definedName>
    <definedName name="Controle" localSheetId="5">[1]risco!$F$8:$F$10</definedName>
    <definedName name="Controle" localSheetId="4">[1]risco!$F$8:$F$10</definedName>
    <definedName name="Controle">risco!$F$8:$F$10</definedName>
    <definedName name="CONTROLE2">'[2]Painel de Bordo das Ações'!$H$4:$H$7</definedName>
    <definedName name="Probabilidade_Impacto">risco!$D$5:$D$9</definedName>
    <definedName name="S">'[2]Painel de Bordo das Ações'!$H$4:$H$7</definedName>
    <definedName name="Semáforo">'[3]Painel de Bordo das Ações'!$H$4:$H$7</definedName>
    <definedName name="Tipos_de_Riscos">risco!$B$6:$B$9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1" l="1"/>
  <c r="I25" i="31"/>
  <c r="I24" i="31"/>
  <c r="H23" i="31"/>
  <c r="I23" i="31" s="1"/>
  <c r="H22" i="31"/>
  <c r="I22" i="31" s="1"/>
  <c r="H21" i="31"/>
  <c r="I21" i="31"/>
  <c r="H20" i="31"/>
  <c r="I20" i="31"/>
  <c r="H19" i="31"/>
  <c r="I19" i="31"/>
  <c r="H18" i="31"/>
  <c r="I18" i="31"/>
  <c r="H17" i="31"/>
  <c r="I17" i="31" s="1"/>
  <c r="H16" i="31"/>
  <c r="I16" i="31" s="1"/>
  <c r="H26" i="29"/>
  <c r="I26" i="29" s="1"/>
  <c r="I25" i="29"/>
  <c r="I24" i="29"/>
  <c r="I23" i="29"/>
  <c r="I22" i="29"/>
  <c r="H21" i="29"/>
  <c r="I21" i="29" s="1"/>
  <c r="H20" i="29"/>
  <c r="I20" i="29"/>
  <c r="H19" i="29"/>
  <c r="I19" i="29"/>
  <c r="H18" i="29"/>
  <c r="I18" i="29" s="1"/>
  <c r="H17" i="29"/>
  <c r="I17" i="29"/>
  <c r="H16" i="29"/>
  <c r="I16" i="29"/>
  <c r="G74" i="27"/>
  <c r="E74" i="27"/>
  <c r="C74" i="27"/>
  <c r="B74" i="27"/>
  <c r="G59" i="31"/>
  <c r="E59" i="31"/>
  <c r="C59" i="31"/>
  <c r="B59" i="31"/>
  <c r="C31" i="30"/>
  <c r="B31" i="30"/>
  <c r="D31" i="30" s="1"/>
  <c r="C30" i="28"/>
  <c r="B30" i="28"/>
  <c r="D30" i="28" s="1"/>
  <c r="E8" i="26"/>
  <c r="E8" i="30"/>
  <c r="B7" i="30"/>
  <c r="C55" i="14"/>
  <c r="B55" i="14"/>
  <c r="D55" i="14" s="1"/>
  <c r="B59" i="29"/>
  <c r="C59" i="29"/>
  <c r="D59" i="29"/>
  <c r="E59" i="29"/>
  <c r="F59" i="29"/>
  <c r="G59" i="29"/>
  <c r="H59" i="29"/>
  <c r="B47" i="26"/>
  <c r="C47" i="26"/>
  <c r="D47" i="26"/>
  <c r="C35" i="18"/>
  <c r="B35" i="18"/>
  <c r="D35" i="18" s="1"/>
  <c r="H49" i="17"/>
  <c r="I49" i="17"/>
  <c r="H48" i="17"/>
  <c r="I48" i="17"/>
  <c r="H47" i="17"/>
  <c r="I47" i="17"/>
  <c r="H46" i="17"/>
  <c r="I46" i="17"/>
  <c r="H45" i="17"/>
  <c r="I45" i="17"/>
  <c r="H44" i="17"/>
  <c r="I44" i="17"/>
  <c r="H43" i="17"/>
  <c r="I43" i="17"/>
  <c r="H42" i="17"/>
  <c r="I42" i="17"/>
  <c r="H41" i="17"/>
  <c r="I41" i="17"/>
  <c r="H17" i="19"/>
  <c r="I17" i="19"/>
  <c r="H18" i="19"/>
  <c r="I18" i="19"/>
  <c r="H19" i="19"/>
  <c r="I19" i="19"/>
  <c r="H20" i="19"/>
  <c r="I20" i="19"/>
  <c r="H21" i="19"/>
  <c r="I21" i="19"/>
  <c r="H22" i="19"/>
  <c r="I22" i="19"/>
  <c r="H23" i="19"/>
  <c r="I23" i="19"/>
  <c r="H24" i="19"/>
  <c r="I24" i="19"/>
  <c r="H25" i="19"/>
  <c r="I25" i="19"/>
  <c r="H26" i="19"/>
  <c r="I26" i="19"/>
  <c r="H16" i="19"/>
  <c r="I16" i="19"/>
  <c r="H17" i="17"/>
  <c r="I17" i="17"/>
  <c r="H18" i="17"/>
  <c r="I18" i="17"/>
  <c r="H19" i="17"/>
  <c r="I19" i="17"/>
  <c r="H20" i="17"/>
  <c r="I20" i="17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H30" i="17"/>
  <c r="I30" i="17"/>
  <c r="H31" i="17"/>
  <c r="I31" i="17"/>
  <c r="H32" i="17"/>
  <c r="I32" i="17"/>
  <c r="H33" i="17"/>
  <c r="I33" i="17"/>
  <c r="H34" i="17"/>
  <c r="I34" i="17"/>
  <c r="H35" i="17"/>
  <c r="I35" i="17"/>
  <c r="H36" i="17"/>
  <c r="I36" i="17"/>
  <c r="H37" i="17"/>
  <c r="I37" i="17"/>
  <c r="H38" i="17"/>
  <c r="I38" i="17"/>
  <c r="H39" i="17"/>
  <c r="I39" i="17"/>
  <c r="H40" i="17"/>
  <c r="I40" i="17"/>
  <c r="H50" i="17"/>
  <c r="I50" i="17"/>
  <c r="H16" i="17"/>
  <c r="I16" i="17"/>
  <c r="B7" i="18"/>
  <c r="G58" i="19"/>
  <c r="E58" i="19"/>
  <c r="C58" i="19"/>
  <c r="B58" i="19"/>
  <c r="B7" i="14"/>
  <c r="B82" i="17"/>
  <c r="C82" i="17"/>
  <c r="E82" i="17"/>
  <c r="G82" i="17"/>
  <c r="D82" i="17"/>
  <c r="H82" i="17"/>
  <c r="F82" i="17"/>
  <c r="C83" i="17" l="1"/>
  <c r="H58" i="19"/>
  <c r="F58" i="19"/>
  <c r="D58" i="19"/>
  <c r="H59" i="31"/>
  <c r="F59" i="31"/>
  <c r="D59" i="31"/>
  <c r="H74" i="27"/>
  <c r="F74" i="27"/>
  <c r="D74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3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3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3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3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3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3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3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5" authorId="0" shapeId="0" xr:uid="{00000000-0006-0000-0500-000001000000}">
      <text>
        <r>
          <rPr>
            <b/>
            <sz val="12"/>
            <color indexed="8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500-000002000000}">
      <text>
        <r>
          <rPr>
            <b/>
            <sz val="11"/>
            <color indexed="8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0" shapeId="0" xr:uid="{00000000-0006-0000-0500-000003000000}">
      <text>
        <r>
          <rPr>
            <b/>
            <sz val="12"/>
            <color indexed="8"/>
            <rFont val="Segoe UI"/>
            <family val="2"/>
          </rPr>
          <t xml:space="preserve">riscos operacionais: </t>
        </r>
        <r>
          <rPr>
            <sz val="12"/>
            <color indexed="8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"/>
            <rFont val="Segoe UI"/>
            <family val="2"/>
          </rPr>
          <t>riscos de imagem/reputação do órgão:</t>
        </r>
        <r>
          <rPr>
            <sz val="12"/>
            <color indexed="8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"/>
            <rFont val="Segoe UI"/>
            <family val="2"/>
          </rPr>
          <t xml:space="preserve">riscos legais: </t>
        </r>
        <r>
          <rPr>
            <sz val="12"/>
            <color indexed="8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"/>
            <rFont val="Segoe UI"/>
            <family val="2"/>
          </rPr>
          <t>riscos financeiros/orçamentários</t>
        </r>
        <r>
          <rPr>
            <sz val="12"/>
            <color indexed="8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5" authorId="0" shapeId="0" xr:uid="{00000000-0006-0000-0500-000004000000}">
      <text>
        <r>
          <rPr>
            <b/>
            <sz val="12"/>
            <color indexed="8"/>
            <rFont val="Tahoma"/>
            <family val="2"/>
          </rPr>
          <t>1 - Muito Baixa
2- Baixa
3- Média
4- Alta
5- Muito Alta</t>
        </r>
      </text>
    </comment>
    <comment ref="G15" authorId="0" shapeId="0" xr:uid="{00000000-0006-0000-0500-000005000000}">
      <text>
        <r>
          <rPr>
            <b/>
            <sz val="12"/>
            <color indexed="8"/>
            <rFont val="Tahoma"/>
            <family val="2"/>
          </rPr>
          <t xml:space="preserve">1- Muito baixo
2- Baixo
3- Médio
4- Alto
5- Muito Alto
</t>
        </r>
      </text>
    </comment>
    <comment ref="H15" authorId="0" shapeId="0" xr:uid="{00000000-0006-0000-0500-000006000000}">
      <text>
        <r>
          <rPr>
            <b/>
            <sz val="11"/>
            <color indexed="8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"/>
            <rFont val="Segoe UI"/>
            <family val="2"/>
          </rPr>
          <t xml:space="preserve">
</t>
        </r>
      </text>
    </comment>
    <comment ref="I15" authorId="0" shapeId="0" xr:uid="{00000000-0006-0000-0500-000007000000}">
      <text>
        <r>
          <rPr>
            <b/>
            <sz val="12"/>
            <color indexed="8"/>
            <rFont val="Tahoma"/>
            <family val="2"/>
          </rPr>
          <t>1,2- Baixo
3,4,5,6- Médio
8,9,10,12- Alto
15,16,20,25- Extremo</t>
        </r>
      </text>
    </comment>
    <comment ref="J15" authorId="0" shapeId="0" xr:uid="{00000000-0006-0000-0500-000008000000}">
      <text>
        <r>
          <rPr>
            <b/>
            <sz val="11"/>
            <color indexed="8"/>
            <rFont val="Segoe UI"/>
            <family val="2"/>
          </rPr>
          <t xml:space="preserve">Evitar: </t>
        </r>
        <r>
          <rPr>
            <sz val="11"/>
            <color indexed="8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"/>
            <rFont val="Segoe UI"/>
            <family val="2"/>
          </rPr>
          <t xml:space="preserve"> 
Transferir/Compartilhar: </t>
        </r>
        <r>
          <rPr>
            <sz val="11"/>
            <color indexed="8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"/>
            <rFont val="Segoe UI"/>
            <family val="2"/>
          </rPr>
          <t xml:space="preserve"> 
</t>
        </r>
        <r>
          <rPr>
            <sz val="11"/>
            <color indexed="8"/>
            <rFont val="Segoe UI"/>
            <family val="2"/>
          </rPr>
          <t xml:space="preserve">
</t>
        </r>
        <r>
          <rPr>
            <b/>
            <sz val="11"/>
            <color indexed="8"/>
            <rFont val="Segoe UI"/>
            <family val="2"/>
          </rPr>
          <t xml:space="preserve">Mitigar: Elaborar respostas visando </t>
        </r>
        <r>
          <rPr>
            <sz val="11"/>
            <color indexed="8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"/>
            <rFont val="Segoe UI"/>
            <family val="2"/>
          </rPr>
          <t xml:space="preserve">Aceitar: </t>
        </r>
        <r>
          <rPr>
            <sz val="11"/>
            <color indexed="8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5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Ana Alice Reis</author>
    <author>Ricardo Lima</author>
  </authors>
  <commentList>
    <comment ref="C15" authorId="0" shapeId="0" xr:uid="{00000000-0006-0000-0700-000001000000}">
      <text>
        <r>
          <rPr>
            <b/>
            <sz val="12"/>
            <color indexed="81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700-000002000000}">
      <text>
        <r>
          <rPr>
            <b/>
            <sz val="11"/>
            <color indexed="81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1" shapeId="0" xr:uid="{00000000-0006-0000-0700-000003000000}">
      <text>
        <r>
          <rPr>
            <b/>
            <sz val="12"/>
            <color indexed="81"/>
            <rFont val="Segoe UI"/>
            <family val="2"/>
          </rPr>
          <t xml:space="preserve">riscos operacionais: </t>
        </r>
        <r>
          <rPr>
            <sz val="12"/>
            <color indexed="81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1"/>
            <rFont val="Segoe UI"/>
            <family val="2"/>
          </rPr>
          <t>riscos de imagem/reputação do órgão:</t>
        </r>
        <r>
          <rPr>
            <sz val="12"/>
            <color indexed="81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1"/>
            <rFont val="Segoe UI"/>
            <family val="2"/>
          </rPr>
          <t xml:space="preserve">riscos legais: </t>
        </r>
        <r>
          <rPr>
            <sz val="12"/>
            <color indexed="81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1"/>
            <rFont val="Segoe UI"/>
            <family val="2"/>
          </rPr>
          <t>riscos financeiros/orçamentários</t>
        </r>
        <r>
          <rPr>
            <sz val="12"/>
            <color indexed="81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  <r>
          <rPr>
            <sz val="12"/>
            <color indexed="81"/>
            <rFont val="Segoe UI"/>
            <family val="2"/>
          </rPr>
          <t xml:space="preserve">
</t>
        </r>
      </text>
    </comment>
    <comment ref="F15" authorId="0" shapeId="0" xr:uid="{00000000-0006-0000-0700-000004000000}">
      <text>
        <r>
          <rPr>
            <b/>
            <sz val="12"/>
            <color indexed="81"/>
            <rFont val="Tahoma"/>
            <family val="2"/>
          </rPr>
          <t>1 - Muito Baixa
2- Baixa
3- Média
4- Alta
5- Muito Alta</t>
        </r>
      </text>
    </comment>
    <comment ref="G15" authorId="0" shapeId="0" xr:uid="{00000000-0006-0000-0700-000005000000}">
      <text>
        <r>
          <rPr>
            <b/>
            <sz val="12"/>
            <color indexed="81"/>
            <rFont val="Tahoma"/>
            <family val="2"/>
          </rPr>
          <t>1- Muito baixo
2- Baixo
3- Médio
4- Alto
5- Muito Alto</t>
        </r>
        <r>
          <rPr>
            <b/>
            <sz val="9"/>
            <rFont val="Tahoma"/>
            <family val="2"/>
          </rPr>
          <t xml:space="preserve">
</t>
        </r>
      </text>
    </comment>
    <comment ref="H15" authorId="2" shapeId="0" xr:uid="{00000000-0006-0000-0700-000006000000}">
      <text>
        <r>
          <rPr>
            <b/>
            <sz val="11"/>
            <color indexed="81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5" authorId="0" shapeId="0" xr:uid="{00000000-0006-0000-0700-000007000000}">
      <text>
        <r>
          <rPr>
            <b/>
            <sz val="12"/>
            <color indexed="81"/>
            <rFont val="Tahoma"/>
            <family val="2"/>
          </rPr>
          <t>1,2- Baixo
3,4,5,6- Médio
8,9,10,12- Alto
15,16,20,25- Extremo</t>
        </r>
      </text>
    </comment>
    <comment ref="J15" authorId="2" shapeId="0" xr:uid="{00000000-0006-0000-0700-000008000000}">
      <text>
        <r>
          <rPr>
            <b/>
            <sz val="11"/>
            <color indexed="81"/>
            <rFont val="Segoe UI"/>
            <family val="2"/>
          </rPr>
          <t xml:space="preserve">Evitar: </t>
        </r>
        <r>
          <rPr>
            <sz val="11"/>
            <color indexed="81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1"/>
            <rFont val="Segoe UI"/>
            <family val="2"/>
          </rPr>
          <t xml:space="preserve"> 
Transferir/Compartilhar: </t>
        </r>
        <r>
          <rPr>
            <sz val="11"/>
            <color indexed="81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1"/>
            <rFont val="Segoe UI"/>
            <family val="2"/>
          </rPr>
          <t xml:space="preserve"> 
</t>
        </r>
        <r>
          <rPr>
            <sz val="11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Mitigar: Elaborar respostas visando </t>
        </r>
        <r>
          <rPr>
            <sz val="11"/>
            <color indexed="81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1"/>
            <rFont val="Segoe UI"/>
            <family val="2"/>
          </rPr>
          <t xml:space="preserve">Aceitar: </t>
        </r>
        <r>
          <rPr>
            <sz val="11"/>
            <color indexed="81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7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5" authorId="0" shapeId="0" xr:uid="{00000000-0006-0000-0900-000001000000}">
      <text>
        <r>
          <rPr>
            <b/>
            <sz val="12"/>
            <color indexed="8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900-000002000000}">
      <text>
        <r>
          <rPr>
            <b/>
            <sz val="11"/>
            <color indexed="8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0" shapeId="0" xr:uid="{00000000-0006-0000-0900-000003000000}">
      <text>
        <r>
          <rPr>
            <b/>
            <sz val="12"/>
            <color indexed="8"/>
            <rFont val="Segoe UI"/>
            <family val="2"/>
          </rPr>
          <t xml:space="preserve">riscos operacionais: </t>
        </r>
        <r>
          <rPr>
            <sz val="12"/>
            <color indexed="8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"/>
            <rFont val="Segoe UI"/>
            <family val="2"/>
          </rPr>
          <t>riscos de imagem/reputação do órgão:</t>
        </r>
        <r>
          <rPr>
            <sz val="12"/>
            <color indexed="8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"/>
            <rFont val="Segoe UI"/>
            <family val="2"/>
          </rPr>
          <t xml:space="preserve">riscos legais: </t>
        </r>
        <r>
          <rPr>
            <sz val="12"/>
            <color indexed="8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"/>
            <rFont val="Segoe UI"/>
            <family val="2"/>
          </rPr>
          <t>riscos financeiros/orçamentários</t>
        </r>
        <r>
          <rPr>
            <sz val="12"/>
            <color indexed="8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5" authorId="0" shapeId="0" xr:uid="{00000000-0006-0000-0900-000004000000}">
      <text>
        <r>
          <rPr>
            <b/>
            <sz val="12"/>
            <color indexed="8"/>
            <rFont val="Tahoma"/>
            <family val="2"/>
          </rPr>
          <t>1 - Muito Baixa
2- Baixa
3- Média
4- Alta
5- Muito Alta</t>
        </r>
      </text>
    </comment>
    <comment ref="G15" authorId="0" shapeId="0" xr:uid="{00000000-0006-0000-0900-000005000000}">
      <text>
        <r>
          <rPr>
            <b/>
            <sz val="12"/>
            <color indexed="8"/>
            <rFont val="Tahoma"/>
            <family val="2"/>
          </rPr>
          <t xml:space="preserve">1- Muito baixo
2- Baixo
3- Médio
4- Alto
5- Muito Alto
</t>
        </r>
      </text>
    </comment>
    <comment ref="H15" authorId="0" shapeId="0" xr:uid="{00000000-0006-0000-0900-000006000000}">
      <text>
        <r>
          <rPr>
            <b/>
            <sz val="11"/>
            <color indexed="8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"/>
            <rFont val="Segoe UI"/>
            <family val="2"/>
          </rPr>
          <t xml:space="preserve">
</t>
        </r>
      </text>
    </comment>
    <comment ref="I15" authorId="0" shapeId="0" xr:uid="{00000000-0006-0000-0900-000007000000}">
      <text>
        <r>
          <rPr>
            <b/>
            <sz val="12"/>
            <color indexed="8"/>
            <rFont val="Tahoma"/>
            <family val="2"/>
          </rPr>
          <t>1,2- Baixo
3,4,5,6- Médio
8,9,10,12- Alto
15,16,20,25- Extremo</t>
        </r>
      </text>
    </comment>
    <comment ref="J15" authorId="0" shapeId="0" xr:uid="{00000000-0006-0000-0900-000008000000}">
      <text>
        <r>
          <rPr>
            <b/>
            <sz val="11"/>
            <color indexed="8"/>
            <rFont val="Segoe UI"/>
            <family val="2"/>
          </rPr>
          <t xml:space="preserve">Evitar: </t>
        </r>
        <r>
          <rPr>
            <sz val="11"/>
            <color indexed="8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"/>
            <rFont val="Segoe UI"/>
            <family val="2"/>
          </rPr>
          <t xml:space="preserve"> 
Transferir/Compartilhar: </t>
        </r>
        <r>
          <rPr>
            <sz val="11"/>
            <color indexed="8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"/>
            <rFont val="Segoe UI"/>
            <family val="2"/>
          </rPr>
          <t xml:space="preserve"> 
</t>
        </r>
        <r>
          <rPr>
            <sz val="11"/>
            <color indexed="8"/>
            <rFont val="Segoe UI"/>
            <family val="2"/>
          </rPr>
          <t xml:space="preserve">
</t>
        </r>
        <r>
          <rPr>
            <b/>
            <sz val="11"/>
            <color indexed="8"/>
            <rFont val="Segoe UI"/>
            <family val="2"/>
          </rPr>
          <t xml:space="preserve">Mitigar: Elaborar respostas visando </t>
        </r>
        <r>
          <rPr>
            <sz val="11"/>
            <color indexed="8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"/>
            <rFont val="Segoe UI"/>
            <family val="2"/>
          </rPr>
          <t xml:space="preserve">Aceitar: </t>
        </r>
        <r>
          <rPr>
            <sz val="11"/>
            <color indexed="8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9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5" authorId="0" shapeId="0" xr:uid="{00000000-0006-0000-0B00-000001000000}">
      <text>
        <r>
          <rPr>
            <b/>
            <sz val="12"/>
            <color indexed="8"/>
            <rFont val="Tahoma"/>
            <family val="2"/>
          </rPr>
          <t xml:space="preserve">Evento que pode impedir a  execução da ação. 
</t>
        </r>
        <r>
          <rPr>
            <b/>
            <sz val="9"/>
            <rFont val="Tahoma"/>
            <family val="2"/>
          </rPr>
          <t xml:space="preserve">
</t>
        </r>
      </text>
    </comment>
    <comment ref="D15" authorId="0" shapeId="0" xr:uid="{00000000-0006-0000-0B00-000002000000}">
      <text>
        <r>
          <rPr>
            <b/>
            <sz val="11"/>
            <color indexed="8"/>
            <rFont val="Tahoma"/>
            <family val="2"/>
          </rPr>
          <t xml:space="preserve">Descrição sucinta da causa, ou seja, ocorrência ou fato que possa gerar o risco descrito. </t>
        </r>
      </text>
    </comment>
    <comment ref="E15" authorId="0" shapeId="0" xr:uid="{00000000-0006-0000-0B00-000003000000}">
      <text>
        <r>
          <rPr>
            <b/>
            <sz val="12"/>
            <color indexed="8"/>
            <rFont val="Segoe UI"/>
            <family val="2"/>
          </rPr>
          <t xml:space="preserve">riscos operacionais: </t>
        </r>
        <r>
          <rPr>
            <sz val="12"/>
            <color indexed="8"/>
            <rFont val="Segoe UI"/>
            <family val="2"/>
          </rPr>
          <t xml:space="preserve">eventos que podem comprometer as atividades do órgão ou entidade, normalmente associados a falhas, deficiência ou inadequação de processos internos, pessoas, infraestrutura e sistemas   
</t>
        </r>
        <r>
          <rPr>
            <b/>
            <sz val="12"/>
            <color indexed="8"/>
            <rFont val="Segoe UI"/>
            <family val="2"/>
          </rPr>
          <t>riscos de imagem/reputação do órgão:</t>
        </r>
        <r>
          <rPr>
            <sz val="12"/>
            <color indexed="8"/>
            <rFont val="Segoe UI"/>
            <family val="2"/>
          </rPr>
          <t xml:space="preserve"> eventos que podem comprometer a confiança da sociedade (ou de parceiros, de clientes ou de fornecedores) em relação à capacidade do órgão em cumprir sua missão institucional        
</t>
        </r>
        <r>
          <rPr>
            <b/>
            <sz val="12"/>
            <color indexed="8"/>
            <rFont val="Segoe UI"/>
            <family val="2"/>
          </rPr>
          <t xml:space="preserve">riscos legais: </t>
        </r>
        <r>
          <rPr>
            <sz val="12"/>
            <color indexed="8"/>
            <rFont val="Segoe UI"/>
            <family val="2"/>
          </rPr>
          <t xml:space="preserve">eventos derivados de alterações legislativas ou normativas que podem comprometer as atividades do órgão     
</t>
        </r>
        <r>
          <rPr>
            <b/>
            <sz val="12"/>
            <color indexed="8"/>
            <rFont val="Segoe UI"/>
            <family val="2"/>
          </rPr>
          <t>riscos financeiros/orçamentários</t>
        </r>
        <r>
          <rPr>
            <sz val="12"/>
            <color indexed="8"/>
            <rFont val="Segoe UI"/>
            <family val="2"/>
          </rPr>
          <t xml:space="preserve">: eventos que podem comprometer a capacidade do órgão  de contar com os recursos orçamentários e financeiros necessários à realização de suas atividades ou comprometer a própria execução orçamentária    
</t>
        </r>
      </text>
    </comment>
    <comment ref="F15" authorId="0" shapeId="0" xr:uid="{00000000-0006-0000-0B00-000004000000}">
      <text>
        <r>
          <rPr>
            <b/>
            <sz val="12"/>
            <color indexed="8"/>
            <rFont val="Tahoma"/>
            <family val="2"/>
          </rPr>
          <t>1 - Muito Baixa
2- Baixa
3- Média
4- Alta
5- Muito Alta</t>
        </r>
      </text>
    </comment>
    <comment ref="G15" authorId="0" shapeId="0" xr:uid="{00000000-0006-0000-0B00-000005000000}">
      <text>
        <r>
          <rPr>
            <b/>
            <sz val="12"/>
            <color indexed="8"/>
            <rFont val="Tahoma"/>
            <family val="2"/>
          </rPr>
          <t xml:space="preserve">1- Muito baixo
2- Baixo
3- Médio
4- Alto
5- Muito Alto
</t>
        </r>
      </text>
    </comment>
    <comment ref="H15" authorId="0" shapeId="0" xr:uid="{00000000-0006-0000-0B00-000006000000}">
      <text>
        <r>
          <rPr>
            <b/>
            <sz val="11"/>
            <color indexed="8"/>
            <rFont val="Segoe UI"/>
            <family val="2"/>
          </rPr>
          <t xml:space="preserve">Nível de risco = Probablidade x Impacto
Gerado de forma automática, a partir do preenchimento da escalda de probabilidade e impacto.
</t>
        </r>
        <r>
          <rPr>
            <sz val="9"/>
            <color indexed="8"/>
            <rFont val="Segoe UI"/>
            <family val="2"/>
          </rPr>
          <t xml:space="preserve">
</t>
        </r>
      </text>
    </comment>
    <comment ref="I15" authorId="0" shapeId="0" xr:uid="{00000000-0006-0000-0B00-000007000000}">
      <text>
        <r>
          <rPr>
            <b/>
            <sz val="12"/>
            <color indexed="8"/>
            <rFont val="Tahoma"/>
            <family val="2"/>
          </rPr>
          <t>1,2- Baixo
3,4,5,6- Médio
8,9,10,12- Alto
15,16,20,25- Extremo</t>
        </r>
      </text>
    </comment>
    <comment ref="J15" authorId="0" shapeId="0" xr:uid="{00000000-0006-0000-0B00-000008000000}">
      <text>
        <r>
          <rPr>
            <b/>
            <sz val="11"/>
            <color indexed="8"/>
            <rFont val="Segoe UI"/>
            <family val="2"/>
          </rPr>
          <t xml:space="preserve">Evitar: </t>
        </r>
        <r>
          <rPr>
            <sz val="11"/>
            <color indexed="8"/>
            <rFont val="Segoe UI"/>
            <family val="2"/>
          </rPr>
          <t>resposta ao risco que visa deter ou impedir a ocorrência do risco.</t>
        </r>
        <r>
          <rPr>
            <b/>
            <sz val="11"/>
            <color indexed="8"/>
            <rFont val="Segoe UI"/>
            <family val="2"/>
          </rPr>
          <t xml:space="preserve"> 
Transferir/Compartilhar: </t>
        </r>
        <r>
          <rPr>
            <sz val="11"/>
            <color indexed="8"/>
            <rFont val="Segoe UI"/>
            <family val="2"/>
          </rPr>
          <t>A respsta deve ser dada por outra setorial, por ser de responsabilidade dela. Ou a resposta deve ser elaborada de forma compartilhada com outra setorial, responsabilidades divididas.</t>
        </r>
        <r>
          <rPr>
            <b/>
            <sz val="11"/>
            <color indexed="8"/>
            <rFont val="Segoe UI"/>
            <family val="2"/>
          </rPr>
          <t xml:space="preserve"> 
</t>
        </r>
        <r>
          <rPr>
            <sz val="11"/>
            <color indexed="8"/>
            <rFont val="Segoe UI"/>
            <family val="2"/>
          </rPr>
          <t xml:space="preserve">
</t>
        </r>
        <r>
          <rPr>
            <b/>
            <sz val="11"/>
            <color indexed="8"/>
            <rFont val="Segoe UI"/>
            <family val="2"/>
          </rPr>
          <t xml:space="preserve">Mitigar: Elaborar respostas visando </t>
        </r>
        <r>
          <rPr>
            <sz val="11"/>
            <color indexed="8"/>
            <rFont val="Segoe UI"/>
            <family val="2"/>
          </rPr>
          <t xml:space="preserve">reduzir ou aliviar os efeitos para a ação planejada , quando considero que o risco é inevitável. 
</t>
        </r>
        <r>
          <rPr>
            <b/>
            <sz val="11"/>
            <color indexed="8"/>
            <rFont val="Segoe UI"/>
            <family val="2"/>
          </rPr>
          <t xml:space="preserve">Aceitar: </t>
        </r>
        <r>
          <rPr>
            <sz val="11"/>
            <color indexed="8"/>
            <rFont val="Segoe UI"/>
            <family val="2"/>
          </rPr>
          <t xml:space="preserve">o risco é considerado aceitável de acordo com o apetite ao risco da instituição. </t>
        </r>
      </text>
    </comment>
    <comment ref="L15" authorId="0" shapeId="0" xr:uid="{00000000-0006-0000-0B00-000009000000}">
      <text>
        <r>
          <rPr>
            <b/>
            <sz val="9"/>
            <rFont val="Arial"/>
            <family val="2"/>
          </rPr>
          <t xml:space="preserve">Realizada
Em elaboração
Não realizada
</t>
        </r>
      </text>
    </comment>
  </commentList>
</comments>
</file>

<file path=xl/sharedStrings.xml><?xml version="1.0" encoding="utf-8"?>
<sst xmlns="http://schemas.openxmlformats.org/spreadsheetml/2006/main" count="1745" uniqueCount="556">
  <si>
    <t>PES/UFSJ 2020-2024</t>
  </si>
  <si>
    <t>Missão</t>
  </si>
  <si>
    <t>A UFSJ, como instituição pública, assume a missão de educar, desenvolvendo com excelência as atividades de Ensino, Extensão e Pesquisa de forma indissociável, contribuindo na indução de mudanças e avanços na direção de uma sociedade justa e igualitária, por meio do encontro, da análise e da construção de práticas e conhecimentos, considerando os contextos acadêmicos, éticos, culturais, sociais e ambientais.</t>
  </si>
  <si>
    <t>Visão</t>
  </si>
  <si>
    <t>Ser uma universidade comprometida com a superação das desigualdades e com o desenvolvimento da humanidade. A noção de Humanidade, aqui adotada, não se refere a dados meramente demográficos, mas a um conjunto de valores considerados válidos, necessários e dignos de serem perseguidos, tais como a alteridade, a Justiça, a dignidade humana, o direito dos povos, a liberdade, as diferenças culturais.</t>
  </si>
  <si>
    <t>Valores</t>
  </si>
  <si>
    <t xml:space="preserve">Cidadania; Cooperação; Criatividade; Dignidade; Diversidade; Equidade; Ética; Sustentabilidade </t>
  </si>
  <si>
    <t>OBSERVAÇÃO: PODERÃO SER ELABORADOS A MISSÃO, VISÃO E VALORES PRÓPRIOS DE SETORIAL</t>
  </si>
  <si>
    <t>EIXOS E OBJETIVOS ESTRATÉGICOS - PES UFSJ 2020-2024</t>
  </si>
  <si>
    <t>EIXO ESTRATÉTICO</t>
  </si>
  <si>
    <t>ACADÊMICO</t>
  </si>
  <si>
    <t>OBJETIVOS ESTRATÉGICOS</t>
  </si>
  <si>
    <t>A1 - Assegurar o desenvolvimento e integração entre ensino, pesquisa e extensão</t>
  </si>
  <si>
    <t>A2 - Assegurar a permanência e o êxito dos alunos da universidade</t>
  </si>
  <si>
    <t>A3 - Consolidar a internacionalização como política estratégica de capacitação dos servidores, formação dos discentes e desenvolvimento do ensino, pesquisa e extensão</t>
  </si>
  <si>
    <t>A4 - Promover  o desenvolvimento da pesquisa e da inovação tecnológica, bem como fortalecer a divulgação da produção científica da UFSJ</t>
  </si>
  <si>
    <t>A5 - Ampliar a troca de saberes entre a academia e a sociedade por meio das atividades de extensão universitária</t>
  </si>
  <si>
    <t>EIXO ESTRATÉGICO</t>
  </si>
  <si>
    <t>GESTÃO E INFRAESTRUTURA</t>
  </si>
  <si>
    <t>OBJETIVOS ESTRATÉGICO</t>
  </si>
  <si>
    <t>G1 - Promover o desenvolvimento profissional e ampliar a qualidade de vida no trabalho</t>
  </si>
  <si>
    <t>G2 - Aprimorar a estrutura administrativa, as áreas físicas e o fluxo processual visando maior segurança, agilidade, acessibilidade, transparência e integração com os campi fora de sede</t>
  </si>
  <si>
    <t>G3 - Aperfeiçoar os fluxos de comunicação organizacional</t>
  </si>
  <si>
    <t>G4 - Desenvolver a infraestrutura de tecnologia da informação visando a disponibilização segura de dados, a transparência das informações e a interatividade</t>
  </si>
  <si>
    <t>G5 - Fortalecer as políticas, ações e boas práticas de sustentabilidade</t>
  </si>
  <si>
    <t>IDENTIFICAÇÃO DA SETORIAL</t>
  </si>
  <si>
    <t>Setorial:</t>
  </si>
  <si>
    <t>Núcleo de Tecnologia da Informação</t>
  </si>
  <si>
    <t>Responsável superior (pró-reitor, assessor, chefe):</t>
  </si>
  <si>
    <t>Rodrigo de Carvalho Santos</t>
  </si>
  <si>
    <t>Responsável PES (PONTE):</t>
  </si>
  <si>
    <t>Possui código de ética, regimento ou normas internas próprias? (Se sim, indicar o documento)</t>
  </si>
  <si>
    <t>Sim</t>
  </si>
  <si>
    <t>https://www.ufsj.edu.br/portal2-repositorio/File/ntinfcco/Res007Consu2009RegimentoNTINF.pdf</t>
  </si>
  <si>
    <t>Diagnóstico situacional (análise "Swot" da Setorial)</t>
  </si>
  <si>
    <t>Ambiente Interno</t>
  </si>
  <si>
    <t>Ambiente Externo</t>
  </si>
  <si>
    <t>Forças
S1: Equipe de TIC comprometida com os resultados
S2: Ambiente de trabalho integrado e saudável
S3: Facilidade de comunicação entre os integrantes da equipe
S4: Adoção de processos ITIL para gestão de serviços de TIC
S5: Qualificação individual dos servidores de TIC
S6: Sistema de Atendimento de Chamados eficiente
S7: Equipe motivada a se capacitar para melhor atender a instituição
S8: Processo de contratação de TIC bem definido
S9: Avanço no desenvolvimento de APIs que possibilitam a integração entre sistemas.
S10: Representatividade e atuação da área de TIC nas discussões e decisões do Comitê de TIC</t>
  </si>
  <si>
    <t xml:space="preserve">Oportunidades
O1: Implantar metodologia de gestão de projetos de TIC 
O2: Definir e institucionalizar políticas de TIC 
O3: Implantar processos de gerenciamento de mudança 
O4: Revisar o Regimento Interno do NTInf 
O5: Viabilizar capacitação dos servidores de TIC em novas tecnologias 
O6: Aumentar o nível de integração do NTInf com a comunidade 
O7: Envolvimento da alta gestão nas atividades do Comitê de TIC 
O8: Ampliar a área de atuação e, consequentemente, os setores do NTInf 
O9: Ampliar o quadro de servidores efetivos do NTInf 
O10: Realizar contratações de serviços de TIC que atendam as demandas da UFSJ 
O11: Desenvolver parcerias com outras áreas da UFSJ
</t>
  </si>
  <si>
    <t>Fraquezas
W1: Quantitativo de servidores de TIC aquém das demandas da Instituição 
W2: Falha na aquisição de ferramentas para manutenção de rede e equipamentos 
W3: Falta de metodologia para gestão de projetos de TIC 
W4: Falta de políticas de TIC bem definidas e institucionalizadas 
W5: Falta de processos de gerenciamento de mudanças bem definidos; 
W6: Falta de mais setores dentro do NTInf para tratar as demandas da Instituição 
W7: Regimento Interno do NTInf desatualizado com as atividades atuais da Unidade 
W8: Constantes atrasos no atendimento de serviços de TIC 
W9: Falhas de comunicação do NTInf com outras áreas da Instituição 
W10: Falta de plano de continuidade de negócios da área de TIC</t>
  </si>
  <si>
    <t>Ameaças
T1: Área de TIC não ter a devida importância como parte da gestão institucional 
T2: Necessidade de atualização tecnológica mediante as novas demandas de TIC 
T3: Insatisfação da comunidade acadêmica com os serviços de TIC oferecidos 
T4: Reduções orçamentárias mediante cortes de verba do Governo Federal 
T5: Planejamentos de TIC não serem respeitados pela gestão da Instituição 
T6: Frequentes mudanças nas regras de negócio 
T7: Falhas de comunicação das outras áreas com o NTInf 
T8: Falta de orçamento para renovação de contratos e manutenção de serviços essenciais 
T9: Falta de plano de manutenção de vagas de estágios continuadas 
T10: Falta de planejamento de demandas de TIC das outras áreas da Instituição</t>
  </si>
  <si>
    <t xml:space="preserve">OBJETIVOS DA SETORIAL </t>
  </si>
  <si>
    <t>Importante: deve-se entender por objetivo setorial a busca por objeto significativo (produto, serviço, política, programa, inovação, etc) , ou seja, que tenha relevância e expressividade para a setorial e que contribua para o alcance dos objetivos da UFSJ. Sugere-se um número máximo de 5 objetivos por setorial. LEMBRANDO QUE SÃO OBJETIVOS PARA OS 4 ANOS DA GESTÃO.</t>
  </si>
  <si>
    <t>Objetivos setoriais:</t>
  </si>
  <si>
    <t>Relacionado ao Objetivo Estratégico da UFSJ:</t>
  </si>
  <si>
    <t>Objetivo 1: Adotar padrões e boas práticas de gestão e governança de TIC</t>
  </si>
  <si>
    <t>G2 - Aprimorar a estrutura administrativa, as áreas físicas e o fluxo processual visando maior segurança, agilidade, acessibilidade, transparência e integração com os campi fora de sede.</t>
  </si>
  <si>
    <t>Objetivo 2: Desenvolvimento, implantação e manutenção dos sistemas informatizados</t>
  </si>
  <si>
    <t>Objetivo 3: Capacitar a equipe de TI para desenvolvimento, implantação e sustentação dos serviços de TIC</t>
  </si>
  <si>
    <t>Objetivo 4: Implantar o serviço de wifi Institucional nos campi da UFSJ</t>
  </si>
  <si>
    <t>Objetivo 5: Aprimoramento da rede de computadores e ampliação dos serviços disponíveis</t>
  </si>
  <si>
    <t xml:space="preserve">PLANO DE AÇÃO </t>
  </si>
  <si>
    <t xml:space="preserve">Já definidos seus objetivos a setorial deverá elaborar seu plano de ação. </t>
  </si>
  <si>
    <t xml:space="preserve">Relação com objetivo Estratégico UFSJ </t>
  </si>
  <si>
    <t>G2 - Aprimorar a estrutura administrativa, as áreas físicas e o fluxo processual, visando à maior segurança, agilidade, acessibilidade, transparência e integração com os Campi fora de sede</t>
  </si>
  <si>
    <t>AÇÕES</t>
  </si>
  <si>
    <t>PRAZO</t>
  </si>
  <si>
    <t>CAMPUS</t>
  </si>
  <si>
    <t>CONTROLE</t>
  </si>
  <si>
    <t>OBSERVAÇÃO</t>
  </si>
  <si>
    <t>REALIZADO</t>
  </si>
  <si>
    <t>A4 - Promover o desenvolvimento da pesquisa e da inovação tecnológica, bem como fortalecer a divulgação da produção científica da UFSJ</t>
  </si>
  <si>
    <t>Kit básico - SISP: Implantar o Processo de Gestão de Pessoas</t>
  </si>
  <si>
    <t>UFSJ</t>
  </si>
  <si>
    <t>Foram elaborados os documentos: banco de talentos, matriz RACI e matriz de Responsabilidade</t>
  </si>
  <si>
    <t>NÃO REALIZADO</t>
  </si>
  <si>
    <t>Kit básico - SISP: Desenvolver o portfólio de Projetos e Serviços do NTINF</t>
  </si>
  <si>
    <t>EM ELABORAÇÃO</t>
  </si>
  <si>
    <t>A equipe de gestão do NTInf está concluindo a elaboração do documento.</t>
  </si>
  <si>
    <t>Kit básico - SISP: Implantar o Processo de Desenvolvimento de Software</t>
  </si>
  <si>
    <t>Já foi enviado para o chefe do setor de desenvolvimento para implementação naquele setor</t>
  </si>
  <si>
    <t>G4 - Desenvolver a infraestrutura de tecnologia da informação, visando à disponibilização segura de dados, à transparência das informações e à interatividade</t>
  </si>
  <si>
    <t>Kit intermediário - SISP: Implantar o Processo de Catálogo de Sistemas Informatizados</t>
  </si>
  <si>
    <t>Kit intermediário - SISP: Implantar processo de gestão de mudanças</t>
  </si>
  <si>
    <t>Já estamos em processo de implantação e formalização dos documentos</t>
  </si>
  <si>
    <t>Kit intermediário - SISP: Implantar processo de Gestão de Contratos de TIC</t>
  </si>
  <si>
    <t>Kit intermediário - SISP: Implantar processo de Gestão de Riscos</t>
  </si>
  <si>
    <t>Kit intermediário - SISP: Implantar processo de Gestão de Ativos</t>
  </si>
  <si>
    <t>Estamos elaborando a política de gestão de ativos e implantando versão atualizada do GLPI para documentação.</t>
  </si>
  <si>
    <t>Kit intermediário - SISP: Implantar Processo de Gerenciamento de Incidentes e Problemas</t>
  </si>
  <si>
    <t>Processos implantados juntamente com a Central de Serviços do NTINF</t>
  </si>
  <si>
    <t>Refazer todo o portal do NTInf para adequar às necessidades da Comunidade</t>
  </si>
  <si>
    <t>Portal do NTINF disponível em https://ntinf.ufsj.edu.br/</t>
  </si>
  <si>
    <t>Implantar nova central de atendimento de usuários seguindo boas práticas do modelo ITIL</t>
  </si>
  <si>
    <t>Central de atendimento implantada.</t>
  </si>
  <si>
    <t>Implantar Software GLPI para gestão de Tecnologia da Informação na UFSJ</t>
  </si>
  <si>
    <t>Processo de implantação concluído.</t>
  </si>
  <si>
    <t>Kit avançado - SISP: Adotar a metodologia para gestão de projetos do SISP</t>
  </si>
  <si>
    <t>Em fase de execução de projetos pilotos para adoção da metodologia em toda a Unidade.</t>
  </si>
  <si>
    <t>Adequar o funcionamento dos colegiados de TI para atendimento às normas e cumprimento da legislação</t>
  </si>
  <si>
    <t>31/06/2024</t>
  </si>
  <si>
    <t>Falta responder questionamentos do CONSU e fazer adaptações na minuta de regimento. Não foi realizado por questões de não haver tempo hábil para concluir</t>
  </si>
  <si>
    <t>Elaborar PDTIC 2023 – 2026 de acordo com práticas recomendadas pelo Guida de Elaboração de PDTI do SISP</t>
  </si>
  <si>
    <t>Aprovado pelo CONSU e publicada a resolução Resolução/CONSU nº 010/2023</t>
  </si>
  <si>
    <t>Implantar planos de gerenciamento de incidentes e mudanças de acordo com boas práticas do modelo ITIL</t>
  </si>
  <si>
    <t>Aprovados pelo CGTI</t>
  </si>
  <si>
    <t>Kit avançado - SISP: Elaborar e implantar políticas de segurança da informação</t>
  </si>
  <si>
    <t>A política de segurança da informação - POSIC da UFSJ está em fase de elaboração</t>
  </si>
  <si>
    <t>Elaborar normas de utilização do e-mail Institucional</t>
  </si>
  <si>
    <t>Resolução 23/2020 do CONSU.</t>
  </si>
  <si>
    <t>Ampliar o e-mail institucional para ser utilizado por discentes da UFSJ</t>
  </si>
  <si>
    <t>E-mail institucional disponível para discentes.</t>
  </si>
  <si>
    <t>Elaborar plano de transformação digital de acordo com decreto 10.332/2019</t>
  </si>
  <si>
    <t>Plano elaborado em 2020 e aprovado pelo CGTI.</t>
  </si>
  <si>
    <t>Revisar plano de transformação digital de acordo com decreto 10.332/2019</t>
  </si>
  <si>
    <t>Plano elaborado em 2022 e aprovado pelo CGTI.</t>
  </si>
  <si>
    <t>Concentrar os setores de TIC da Instituição em uma única área de TIC</t>
  </si>
  <si>
    <t>Aguardando processo estatuinte para concluir a transferência do SETEC para o NTINF.</t>
  </si>
  <si>
    <t>Realizar mapeamento de fluxos dos serviços de TIC do NTInf</t>
  </si>
  <si>
    <t>Todos os serviços já foram mapeados.
Foi montado o catálogo de serviços do NTInf e publicado no novo portal.</t>
  </si>
  <si>
    <t>Integrar ao NTInf todos os servidores da área de TI da Instituição que atuam nos campi fora de sede</t>
  </si>
  <si>
    <t>Foi acordado com a nova diretora do CCO a integração parcial dos servidores de TIC. Em suma, o NTInf da sede é responsável pela gestão técnica dos servidores e a diretora do campus pela gestão administrativa. Será elaborada uma portaria para documentar a negociação e o funcionamento do NTInf-CCO que passará a funcionar como uma seção do NTInf-Sede</t>
  </si>
  <si>
    <t>Definir e publicar Acordos de Níveis de Serviço de TIC na UFSJ</t>
  </si>
  <si>
    <t>Os ANSs foram aprovados pelo CGTI</t>
  </si>
  <si>
    <t>Disponibilizar para a comunidade acadêmica o certificado ICPEdu-Pessoal</t>
  </si>
  <si>
    <t>Certificado ICP-EDU pessoal disponível para todos.</t>
  </si>
  <si>
    <t>Criar uma área de contratações de TIC no NTINF</t>
  </si>
  <si>
    <t>Área de contratações de TIC definida e implantada com um analista de TIC e 2 estagiários.</t>
  </si>
  <si>
    <t>Adequar o NTINF para a implantação do PGD</t>
  </si>
  <si>
    <t>NTINF apoiou o plano piloto do PGD, realizou a implantação e apoiou na configuração do sistema, participou do edital de chamamento e edital de seleção do PGD no primeiro semestre de 2023.</t>
  </si>
  <si>
    <t>Renovar laboratórios de ensino</t>
  </si>
  <si>
    <t>O NTINF fez a contratação de 202 computadores no final de 2022. Desses, 100 foram destinados para montagem de novos laboratórios de ensino nos campi CSA, CDB e CTAN. Além disso, 40 computadores foram destinados para montagem de laboratório no DCOMP. O restante dos computadores foram destinados para a PROAD distribuir para os setores administrativos da UFSJ.</t>
  </si>
  <si>
    <t>Firmar Termo de Cooperação para disponibilizar serviços do NTINF para outras Instituições</t>
  </si>
  <si>
    <t>Preencher toda a documentação necessária</t>
  </si>
  <si>
    <t>Criar política de impressão da UFSJ</t>
  </si>
  <si>
    <t>Política elaborada em conjunto com a PROAD.</t>
  </si>
  <si>
    <t>Criar política com normas de utilização dos serviços de e-mail da UFSJ</t>
  </si>
  <si>
    <t>Política elaborada e publicada RESOLUÇÃO Nº 023, de 09 de novembro de 2020.</t>
  </si>
  <si>
    <t>Criar política de uso dos serviços Google Workspace</t>
  </si>
  <si>
    <t>Política elaborada e publicada PORTARIA NORMATIVA No 041, DE 14 DE SETEMBRO DE 2022</t>
  </si>
  <si>
    <t>Reescrever Regimento Interno do NTINF</t>
  </si>
  <si>
    <t>31/17/2024</t>
  </si>
  <si>
    <t>Documento em fase de consolidação junto à equipe do NTINF.</t>
  </si>
  <si>
    <t>Definir indicadores que possibilitem o acompanhamento da evolução dos serviços de TIC no âmbito da UFSJ.</t>
  </si>
  <si>
    <t>Todos os indicadores foram definidos e publicados na página do NTInf. https://ntinf.ufsj.edu.br/index.php/pt/gestao-de-ti/indicadores-tic</t>
  </si>
  <si>
    <t>Atenção:</t>
  </si>
  <si>
    <t>Caso julgue importante para o cumprimento de seu objetivo, a setorial poderá inserir novas ações ou mesmo inserir alguma realizada em 2022 mas que tenha ficado fora do relatório anterior. Todavia deverá atentar-se para que a ação seja relevante, pertinente, significativa.</t>
  </si>
  <si>
    <t xml:space="preserve">Para cada objetivo deve ser elaborado um plano de ação em abas distintas. </t>
  </si>
  <si>
    <t>EFETIVIDADE</t>
  </si>
  <si>
    <t>Total de ações previstas para este objetivo setorial</t>
  </si>
  <si>
    <t>Ações realizadas</t>
  </si>
  <si>
    <t xml:space="preserve">ÍNDICE DE EFETIVIDADE        </t>
  </si>
  <si>
    <t xml:space="preserve">RELATÓRIO ANUAL: OS CAMPOS ABAIXO DEVEM SER PREENCHIDOS PARA ENVIO DO RELATÓRIO </t>
  </si>
  <si>
    <t>DADOS QUANTITATIVOS (ESPECÍFICOS DAS SETORIAIS)</t>
  </si>
  <si>
    <r>
      <rPr>
        <b/>
        <sz val="18"/>
        <color indexed="58"/>
        <rFont val="Calibri"/>
        <family val="2"/>
      </rPr>
      <t>ATENÇÃO:</t>
    </r>
    <r>
      <rPr>
        <sz val="18"/>
        <color indexed="58"/>
        <rFont val="Calibri"/>
        <family val="2"/>
      </rPr>
      <t xml:space="preserve"> Neste campo devem ser inseridos índices, indicadores e dados objetivos que  sejam específicos da setorial. Têm a finalidade de enriquecer as análises dos impactos e valores que a setorial gera para a sociedade.        </t>
    </r>
  </si>
  <si>
    <t>Desde julho de 2021 o NTInf acompanha e divulga os números mais relevantes do setor. Estes números são divulgados para ampliar a transparência do processo de gestão da Unidade e servem de base para a criação de indicadores de TIC.</t>
  </si>
  <si>
    <t>Os números do NTInf podem ser vistos no endereço: https://ntinf.ufsj.edu.br/index.php/pt/gestao/ntinf-numeros</t>
  </si>
  <si>
    <t>O NTInf também criou os indicadores de TIC da UFSJ aprovados pelo CGTI: https://ntinf.ufsj.edu.br/index.php/pt/gestao-de-ti/indicadores-tic</t>
  </si>
  <si>
    <t>ANÁLISE QUALITATIVA</t>
  </si>
  <si>
    <r>
      <rPr>
        <b/>
        <sz val="18"/>
        <color indexed="58"/>
        <rFont val="Calibri"/>
        <family val="2"/>
      </rPr>
      <t>ATENÇÃO:</t>
    </r>
    <r>
      <rPr>
        <sz val="18"/>
        <color indexed="58"/>
        <rFont val="Calibri"/>
        <family val="2"/>
      </rPr>
      <t xml:space="preserve"> Neste campo, a redação deve ser realizada de forma </t>
    </r>
    <r>
      <rPr>
        <b/>
        <sz val="18"/>
        <color indexed="58"/>
        <rFont val="Calibri"/>
        <family val="2"/>
      </rPr>
      <t>DIDÁTICA, SIMPLES E OBJETIVA</t>
    </r>
    <r>
      <rPr>
        <sz val="18"/>
        <color indexed="58"/>
        <rFont val="Calibri"/>
        <family val="2"/>
      </rPr>
      <t xml:space="preserve">. Devem ser explicados, analisados e avaliados os dados quantitativos acima (efetividade e demais dados específicos). Apontar também quais ações </t>
    </r>
    <r>
      <rPr>
        <b/>
        <sz val="18"/>
        <color indexed="58"/>
        <rFont val="Calibri"/>
        <family val="2"/>
      </rPr>
      <t>não foram cumpridas no prazo planejado</t>
    </r>
    <r>
      <rPr>
        <sz val="18"/>
        <color indexed="58"/>
        <rFont val="Calibri"/>
        <family val="2"/>
      </rPr>
      <t xml:space="preserve"> e as justificativas. </t>
    </r>
  </si>
  <si>
    <t>As ações mencionadas refletem o esforço contínuo do NTInf em fortalecer a gestão e governança de TIC na Universidade Federal de São João del-Rei (UFSJ). A elaboração dos documentos, como o banco de talentos, a matriz RACI e a matriz de Responsabilidade, demonstra a busca por uma estrutura organizacional clara e eficiente, atribuindo responsabilidades e definindo processos. A implementação dos processos juntamente com a Central de Serviços do NTInf e a disponibilidade do Portal do NTInf contribuem para a padronização e transparência dos serviços de TIC oferecidos pela universidade. A implantação da Central de Atendimento e a conclusão do processo de implantação ressaltam a preocupação em fornecer um canal eficaz de suporte e atendimento aos usuários de TIC. Além disso, os projetos pilotos em andamento para adoção de uma metodologia em toda a Unidade indicam o compromisso do NTInf em buscar melhores práticas e aprimorar constantemente seus processos.
A contratação de computadores e a destinação para montagem de laboratórios de ensino e setores administrativos demonstra o investimento em infraestrutura e modernização tecnológica. Além disso, a assinatura de um termo de cooperação para transferência de tecnologia com o IF Sudeste MG reforça a parceria e intercâmbio de conhecimento entre instituições.
A elaboração de políticas, resoluções e normativas, como a política conjunta com a PROAD, a Resolução nº 023/2020 e a Portaria Normativa nº 041/2022, estabelecem diretrizes e regras claras para a utilização dos recursos e serviços de TIC na UFSJ, promovendo uma governança efetiva.
Por fim, a definição e publicação de indicadores de TIC no site do NTInf evidenciam o compromisso com a transparência e a busca por uma gestão baseada em dados e resultados.</t>
  </si>
  <si>
    <t>AÇÕES EM DESTAQUE PARA RELATÓRIO DE GESTÃO UFSJ</t>
  </si>
  <si>
    <r>
      <rPr>
        <b/>
        <sz val="18"/>
        <color indexed="58"/>
        <rFont val="Calibri"/>
        <family val="2"/>
      </rPr>
      <t>ATENÇÃO:</t>
    </r>
    <r>
      <rPr>
        <sz val="18"/>
        <color indexed="58"/>
        <rFont val="Calibri"/>
        <family val="2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color indexed="58"/>
        <rFont val="Calibri"/>
        <family val="2"/>
      </rPr>
      <t>4 ações</t>
    </r>
    <r>
      <rPr>
        <sz val="18"/>
        <color indexed="58"/>
        <rFont val="Calibri"/>
        <family val="2"/>
      </rPr>
      <t xml:space="preserve">, trazendo a descrição das mesmas. </t>
    </r>
    <r>
      <rPr>
        <b/>
        <sz val="18"/>
        <color indexed="58"/>
        <rFont val="Calibri"/>
        <family val="2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</si>
  <si>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>Dentre as ações realizadas, destaca-se a elaboração do Plano Diretor de Tecnologia da Informação e Comunicação (PDTIC) para o período de 2023 a 2026. Esse plano foi construído com base em uma consulta ampla à comunidade acadêmica, visando identificar as demandas e necessidades relacionadas à TIC. A participação ativa dos usuários contribuiu para a definição de prioridades e estratégias alinhadas às expectativas da universidade.
A aprovação do PDTIC pelo Conselho Universitário (CONSU) em 2023 reforça o compromisso da UFSJ em adotar uma governança sólida e alinhada com as melhores práticas do setor. Esse marco representa um importante respaldo institucional para as ações propostas no plano, sinalizando a importância estratégica da TIC para a universidade.
Outra conquista relevante foi a renovação dos laboratórios de ensino nos campi CTAN, CDB e CSA. Essa iniciativa trouxe benefícios significativos tanto para os discentes quanto para os docentes, proporcionando um ambiente moderno e adequado para o desenvolvimento de atividades práticas e experimentos, essenciais para a formação acadêmica de qualidade.
Além disso, a disponibilização do Certificado Pessoal ICP-Edu representa um avanço na segurança das informações e na autenticação dos usuários. Esse certificado digital possibilita a identificação segura e confiável dos indivíduos, garantindo a integridade e a validade dos documentos eletrônicos utilizados na universidade. Essa medida contribui para a proteção dos dados e para a credibilidade das transações realizadas no ambiente digital.</t>
  </si>
  <si>
    <t>GESTÃO DE RISCOS</t>
  </si>
  <si>
    <t>Cada ação desenvolvida pela setorial que tenha nível de risco classificado como alto ou extremo deverá ser tratada como "evitar", "transferir/compartilhar" ou "mitigar", ou seja, não poderá ser "aceita"</t>
  </si>
  <si>
    <t>O objetivo das ações preventivas (respostas aos riscos) não é eliminar o risco completamente, mas reduzi-lo a um nível aceitável.</t>
  </si>
  <si>
    <t>APETITE AO RISCO DA UFSJ: MÉDIO</t>
  </si>
  <si>
    <t>NÍVEL DE RISCO</t>
  </si>
  <si>
    <t>Baixo (Oportunidade)</t>
  </si>
  <si>
    <t>Médio (Aceitável)</t>
  </si>
  <si>
    <t>Alto (Inaceitável)</t>
  </si>
  <si>
    <t>Extremo  (Absolutamente Inaceitável)</t>
  </si>
  <si>
    <t>3,4,5,6</t>
  </si>
  <si>
    <t>8,9,10,12</t>
  </si>
  <si>
    <t>15, 16,20, 25</t>
  </si>
  <si>
    <t>SIM</t>
  </si>
  <si>
    <t>IMAGEM / REPUTAÇÃO</t>
  </si>
  <si>
    <t>EVITAR</t>
  </si>
  <si>
    <t>Tarefa/ação</t>
  </si>
  <si>
    <t>IDENTIFICAÇÃO DO RISCO</t>
  </si>
  <si>
    <t>AVALIAÇÃO DO RISCO</t>
  </si>
  <si>
    <t>RESPOSTA AOS RISCOS</t>
  </si>
  <si>
    <t>NÃO</t>
  </si>
  <si>
    <t>OPERACIONAL</t>
  </si>
  <si>
    <t>TRANSFERIR / COMPARTILHAR</t>
  </si>
  <si>
    <t>LEGAL</t>
  </si>
  <si>
    <t xml:space="preserve">ACEITAR </t>
  </si>
  <si>
    <t>Descrição do Risco</t>
  </si>
  <si>
    <t>Causa</t>
  </si>
  <si>
    <t xml:space="preserve">Tipo de Risco </t>
  </si>
  <si>
    <t>Escala de probabilidade do risco  (peso)</t>
  </si>
  <si>
    <t>Impacto  - consequência para o cumprimento da ação planejada (peso)</t>
  </si>
  <si>
    <t>Nível de Risco (Escore)</t>
  </si>
  <si>
    <t>Nível de Risco Inerente (classificação)</t>
  </si>
  <si>
    <t>Resposta ao Risco (ação)</t>
  </si>
  <si>
    <t>Descrição da ação de resposta ao risco</t>
  </si>
  <si>
    <t>Controle e acompanhamento</t>
  </si>
  <si>
    <t>FINANCEIRO / ORÇAMENTÁRIO</t>
  </si>
  <si>
    <t>MITIGAR</t>
  </si>
  <si>
    <t>Adotar os modelos de Gestão do SISP – Todos</t>
  </si>
  <si>
    <t>Não realizar a implantação do processo</t>
  </si>
  <si>
    <t>Falta de capacidade dos gestores para aplicação dos modelos</t>
  </si>
  <si>
    <t>TRATAR</t>
  </si>
  <si>
    <t>Capacitar os gestores do NTINF em Gestão de TIC</t>
  </si>
  <si>
    <t>Todos os gestores puderam participar de capacitações acerca de gestão de TIC e Processos de contratação de TIC.</t>
  </si>
  <si>
    <t>Não haver tempo hábil para implantação</t>
  </si>
  <si>
    <t>Muitas demandas para atender</t>
  </si>
  <si>
    <t>Criar plano de priorização de projetos e submeter ao CGTI</t>
  </si>
  <si>
    <t>Iniciar, porém não concluir a implantação</t>
  </si>
  <si>
    <t>Falta de planejamento de todo o processo de implantação</t>
  </si>
  <si>
    <t>Planejar a implantação dos modelos e cumprir cronograma</t>
  </si>
  <si>
    <t>Demanda de orçamento para implantação não atendida</t>
  </si>
  <si>
    <t>Cortes orçamentários do Governo Federal</t>
  </si>
  <si>
    <t>Solicitar orçamento à Gestão da UFSJ</t>
  </si>
  <si>
    <t>Não implementar o novo portal</t>
  </si>
  <si>
    <t>Falta de capacidade da equipe</t>
  </si>
  <si>
    <t>Capacitar os responsáveis pela execução da tarefa</t>
  </si>
  <si>
    <t>Os dois servidores responsáveis pela tarefa (Anyole e Rodrigo) foram contemplados com assinaturas de treinamento da plataforma Alura.</t>
  </si>
  <si>
    <t>Não haver aprovação dos colegiados</t>
  </si>
  <si>
    <t>Falta de conhecimento sobre a legislação de TIC e questionamentos ambíguos</t>
  </si>
  <si>
    <t>Fazer estudo da legislação, consultas ao SISP e propor alterações</t>
  </si>
  <si>
    <t>Não ter um escopo definido para o projeto</t>
  </si>
  <si>
    <t>Falta de definição do objetivo</t>
  </si>
  <si>
    <t>Definir escopo do projeto</t>
  </si>
  <si>
    <t>Não concluir a implantação</t>
  </si>
  <si>
    <t>Falta de habilidade para configurar o software e definir os escopos</t>
  </si>
  <si>
    <t>Capacitar envolvidos e definir escopo de configurações</t>
  </si>
  <si>
    <t>O software escolhido não atender as expectativas</t>
  </si>
  <si>
    <t>Falta de análise prévia do sistema</t>
  </si>
  <si>
    <t>Buscar informação, cursos e bibliografias acerca do software selecionado (GLPI)</t>
  </si>
  <si>
    <t>Não adequar o funcionamento do suporte</t>
  </si>
  <si>
    <t>Falta de documentação dos procedimentos de atendimento do suporte</t>
  </si>
  <si>
    <t>Capacitar os servidores envolvidos na central de suporte do NTINF</t>
  </si>
  <si>
    <t>Adotar a metodologia para gestão de projetos do SISP</t>
  </si>
  <si>
    <t>Não adotar a metodologia</t>
  </si>
  <si>
    <t>Conscientizar a equipe da necessidade de adoção</t>
  </si>
  <si>
    <t>O servidor responsável pela tarefa (Rodrigo) recebeu treinamento da plataforma Alura.</t>
  </si>
  <si>
    <t>Adotar a metodologia de Processo de Desenvolvimento de Software recomendada pelo SISP</t>
  </si>
  <si>
    <t>Não adequar o funcionamento dos colegiados</t>
  </si>
  <si>
    <t>Falta de adesão e adequação da alta gestão da UFSJ</t>
  </si>
  <si>
    <t>Promover ações de conscientização da alta gestão sobre Governança de TIC</t>
  </si>
  <si>
    <t>Não concluir o processo de forma correta</t>
  </si>
  <si>
    <t>Falta de engajamento da comunidade acadêmica na elaboração do PDTIC</t>
  </si>
  <si>
    <t>Criar equipe de elaboração do PDTIC</t>
  </si>
  <si>
    <t>Já foi publicada portaria de nomeação da equipe de elaboração do PDTIC com indicação de um repreentante de cada área finalística da Instituição.</t>
  </si>
  <si>
    <t>Não concluir o processo no tempo definido</t>
  </si>
  <si>
    <t>Falta de planejamento</t>
  </si>
  <si>
    <t>Adotar práicas do manual de PDTIC do SISP para planejamento e execução</t>
  </si>
  <si>
    <t>Falta de tempo hábil</t>
  </si>
  <si>
    <t>ACEITAR</t>
  </si>
  <si>
    <t>Elaborar e implantar políticas de segurança da informação</t>
  </si>
  <si>
    <t>Não elaborar a política</t>
  </si>
  <si>
    <t>Falta de capacidade dos responsáveis</t>
  </si>
  <si>
    <t>Promover capacitação do pessoal da área de TIC</t>
  </si>
  <si>
    <t>Nomeado gestor de segurança da informação pelo CGTI e aprovada a Instituição da Equipe de Prevenção e Tratamento de Incidentes de Rede da UFSJ.</t>
  </si>
  <si>
    <t>Normas não serem elaboradas</t>
  </si>
  <si>
    <t>Falta de pessoal ou tempo hábil</t>
  </si>
  <si>
    <t>Elaborar as normas e apresentar ao CGTI</t>
  </si>
  <si>
    <t>Esgotar a capacidade de recursos disponíveis para a UFSJ pelo Google</t>
  </si>
  <si>
    <t>Mudança nas regras de utiilização do Google</t>
  </si>
  <si>
    <t>Elaborar estudo acerca de ferramentas e definir regras de utilização do serviço</t>
  </si>
  <si>
    <t>Indisponibilidade do serviço por falha do provedor</t>
  </si>
  <si>
    <t>Falhas ou alterações de regras do Provedor de serviço</t>
  </si>
  <si>
    <t>Plano não ser elaborado</t>
  </si>
  <si>
    <t>Enviar plano de transformação digital para aprovação do CGTI</t>
  </si>
  <si>
    <t>Alta gestão não aceitar a proposta na reforma administrativa</t>
  </si>
  <si>
    <t>Falta de conhecimento técnico e visão de gestão de TIC da alta gestão</t>
  </si>
  <si>
    <t>Conscientizar a alta gestão sobre a necessidade</t>
  </si>
  <si>
    <t>Não ter tempo hábil e pessoal para realizar a tarefa</t>
  </si>
  <si>
    <t>Todos os servidores da área estarem engajados em outros projetos</t>
  </si>
  <si>
    <t>Todos os processos de TIC e Serviços já foram mapeados</t>
  </si>
  <si>
    <t>Integrar ao NTInf todos os servidores da área de TI da Instituição que atual nos campi fora de sede</t>
  </si>
  <si>
    <t>Não realizar a integração</t>
  </si>
  <si>
    <t>Gestores da UFSJ não aceitarem a proposta</t>
  </si>
  <si>
    <t>A alta gestão tratar cada caso de forma a viabilizar a integração</t>
  </si>
  <si>
    <t>Foram integrados os servidores cujos gestores dos campi aceitaram a proposta. Há servidores do CCO trabalhando em conjunto com o NTInf porém não estão lotados no NTInf e sim em seu respectivo campus.</t>
  </si>
  <si>
    <t>Falta de definição de prazos e regras para atendimento de serviços</t>
  </si>
  <si>
    <t>Não haver acordo de ANS</t>
  </si>
  <si>
    <t>Definir os ANSs e submeter ao CGTI</t>
  </si>
  <si>
    <t>Não ter compatibilidade entre recursos da UFSJ e RNP</t>
  </si>
  <si>
    <t>Não fornecer o ICP-Edu Pessoal</t>
  </si>
  <si>
    <t>Realizar adequações nas configurações de servidores da UFSJ</t>
  </si>
  <si>
    <t>Não ter pessoas suficientes para a criação da área</t>
  </si>
  <si>
    <t>Não ter capacidade para atender demandas de contratações de TIC</t>
  </si>
  <si>
    <t>Criar a área de contratação e designar servidor da área de TIC para atender tarefas</t>
  </si>
  <si>
    <t>Não aderir ao PGD</t>
  </si>
  <si>
    <t>Não conseguir fazer as adequações necessárias</t>
  </si>
  <si>
    <t>Implantar sistema de PGD e outros que viabilizem o trabalho remoto</t>
  </si>
  <si>
    <t>Ficar com laboratórios obsoletos</t>
  </si>
  <si>
    <t>Não ter recurso para aquisições de equipamentos</t>
  </si>
  <si>
    <t>Priorizar a aquisição de equipamentos para renovação dos laboratórios</t>
  </si>
  <si>
    <t>Não disponibilizar produtos do NTINF para outras IFES</t>
  </si>
  <si>
    <t>Não ter capacidade de pessoal para realizar as tarefas</t>
  </si>
  <si>
    <t>Não contratar um serviço de Outsourcing por falta de normativas</t>
  </si>
  <si>
    <t>Não ter conhecimento legal e corpo técnico para o atendimento</t>
  </si>
  <si>
    <t>Elaborar a política de impressão inicial e propor melhorias no documento com o passar do tempo</t>
  </si>
  <si>
    <t>Política elaborada em conjunto com a PROAD</t>
  </si>
  <si>
    <t>Não ter normativas que regulamentem a utilização dos serviços</t>
  </si>
  <si>
    <t>Elaborar a política</t>
  </si>
  <si>
    <t>Não ter regimento do NTINF compatível com os serviços atuais</t>
  </si>
  <si>
    <t>Elaborar o novo regimento em acordo com as atribuições atuais do NTINF</t>
  </si>
  <si>
    <t>Não haver possibilidade monitorar e medir os serviços de TIC</t>
  </si>
  <si>
    <t>Não ter definição de indicadores</t>
  </si>
  <si>
    <t>Planejar a definição dos indicadores e apresentar documentos ao CGTI</t>
  </si>
  <si>
    <t>Escala de Probabilidade do Risco</t>
  </si>
  <si>
    <t>Descrição da Probabilidade</t>
  </si>
  <si>
    <t>Peso</t>
  </si>
  <si>
    <t>Muito Baixa</t>
  </si>
  <si>
    <t>Improvável. Em situações excepcionais, o evento poderá até ocorrer, mas nada nas circunstâncias indica essa possibilidade.</t>
  </si>
  <si>
    <t>Baixa</t>
  </si>
  <si>
    <t>Rara. De forma inesperada ou casual, o evento poderá ocorrer, pois as circunstâncias pouco indicam essa possibilidade.</t>
  </si>
  <si>
    <t>Média</t>
  </si>
  <si>
    <t>Possível. De alguma forma, o evento poderá ocorrer, pois as circunstâncias
indicam moderadamente essa possibilidade.</t>
  </si>
  <si>
    <t>Alta</t>
  </si>
  <si>
    <t>Provável. De forma até esperada, o evento poderá ocorrer, pois as circunstâncias indicam fortemente essa possibilidade.</t>
  </si>
  <si>
    <t>Muito Alta</t>
  </si>
  <si>
    <t>Praticamente certa. De forma inequívoca, o evento ocorrerá, as circunstâncias indicam claramente essa possibilidade.</t>
  </si>
  <si>
    <t>Impacto</t>
  </si>
  <si>
    <t>Descrição do impacto na ação planejada, caso o evento ocorra.</t>
  </si>
  <si>
    <t>Muito Baixo</t>
  </si>
  <si>
    <t>Mínimo impacto nas ações planejadas.</t>
  </si>
  <si>
    <t>Baixo</t>
  </si>
  <si>
    <t>Pequeno impacto nas ações planejadas.</t>
  </si>
  <si>
    <t>Médio</t>
  </si>
  <si>
    <t>Moderado impacto nas ações planejadas, porém recuperável.</t>
  </si>
  <si>
    <t>Alto</t>
  </si>
  <si>
    <t>Significativo impacto nas ações planejadas, de difícil reversão.</t>
  </si>
  <si>
    <t>Muito Alto</t>
  </si>
  <si>
    <t>Catastrófico impacto nas ações planejadas, de forma irreversível.</t>
  </si>
  <si>
    <t>ÍNDICE: VULNERABILIDADE AOS RISCOS</t>
  </si>
  <si>
    <t>* quanto menor o percentual de respostas não realizadas melhor: setorial estará menos vulnerável em relação ao cumprimento do objetivo proposto.</t>
  </si>
  <si>
    <t>Total de Respostas aos Riscos (inserir o número total de respostas aos riscos até o momento)</t>
  </si>
  <si>
    <t>Respostas realizadas</t>
  </si>
  <si>
    <t>ÍNDICE DE PREVENÇÃO AO RISCO % Respostas realizadas</t>
  </si>
  <si>
    <t>Respostas em elaboração</t>
  </si>
  <si>
    <t>% respostas  em elaboração</t>
  </si>
  <si>
    <t>Respostas não realizadas</t>
  </si>
  <si>
    <t xml:space="preserve"> ÍNDICE DE VULNERABILIDADE% respostas não realizadas</t>
  </si>
  <si>
    <r>
      <rPr>
        <b/>
        <sz val="22"/>
        <color indexed="58"/>
        <rFont val="Calibri"/>
        <family val="2"/>
      </rPr>
      <t xml:space="preserve">Objetivo Setorial 05:  </t>
    </r>
    <r>
      <rPr>
        <b/>
        <sz val="22"/>
        <color indexed="10"/>
        <rFont val="Calibri"/>
        <family val="2"/>
      </rPr>
      <t>Desenvolver, implantar e sustentar os sistemas informatizados</t>
    </r>
  </si>
  <si>
    <t>Renovação de Contrato de Sustentação dos Sistemas SIG</t>
  </si>
  <si>
    <t>Contrato renovado em dezembro de 2020.</t>
  </si>
  <si>
    <t>Contrato renovado em dezembro de 2021.</t>
  </si>
  <si>
    <t>Realizar novo Contrato de Sustentação dos Sistemas SIG</t>
  </si>
  <si>
    <t>Contrato renovado em dezembro de 2022.</t>
  </si>
  <si>
    <t>Processo de contratação enviado para o SECOL, para as devidas providências.</t>
  </si>
  <si>
    <t>Migração dos dados do CONTAC para o SIGAA</t>
  </si>
  <si>
    <t>Módulo de Graduação</t>
  </si>
  <si>
    <t>Módulo de Diploma</t>
  </si>
  <si>
    <t>Diplomas digitais de graduação já emitidos pelo SIGAA, desde outubro de 2023.</t>
  </si>
  <si>
    <t>Módulo de Extensão</t>
  </si>
  <si>
    <t>Módulo de Stricto Sensu</t>
  </si>
  <si>
    <t>Módulo de Necessidades Educacionais Especiais</t>
  </si>
  <si>
    <t>Módulo em produção desde outubro de 2023.</t>
  </si>
  <si>
    <t>Módulo de Assistencia Estudantil</t>
  </si>
  <si>
    <t>Módulo de Avaliação Institucional</t>
  </si>
  <si>
    <t>Módulo de Processo Seletivo (Vestibular)</t>
  </si>
  <si>
    <t>Módulo de Lato Sensu</t>
  </si>
  <si>
    <t>Módulo de Pesquisa</t>
  </si>
  <si>
    <t>Módulo de Monitoria</t>
  </si>
  <si>
    <t>Em fase de implantação.</t>
  </si>
  <si>
    <t>Módulo de Produção Intelectual</t>
  </si>
  <si>
    <t>Aguardando a aprovação de nova Resolução de Progressão dos Docentes, para as devidas customizações no módulo.</t>
  </si>
  <si>
    <t>Módulo de Central de Estágios</t>
  </si>
  <si>
    <t>Módulo de Residências em Saúde</t>
  </si>
  <si>
    <t>Aguardando manifestação da gestão sobre interesse na utilização do módulo.</t>
  </si>
  <si>
    <t>Módulo de Ensino a Distância</t>
  </si>
  <si>
    <t>Customizações dos Sistemas de Controle Acadêmico em versões Desktop e Web para atendimento às demandas do ERE</t>
  </si>
  <si>
    <t>Integração do SIPAC com o Processo Eletronico Nacional (PEN) para trâmite de processos entre instituições</t>
  </si>
  <si>
    <t>Implantação do sistema do Diploma Digital desenvolvido pela RNP</t>
  </si>
  <si>
    <t>Celebração de Termo de Cooperação entre UFSJ e UFRN</t>
  </si>
  <si>
    <t>Aguardando resposta da UFRN ao ofício enviado pela Reitoria/UFSJ.</t>
  </si>
  <si>
    <t>Criação de instruções normativas do SEDSI</t>
  </si>
  <si>
    <t>IN 01/2023 (uso do Git e GitHub) e IN 02/2023 (suporte NTINF).</t>
  </si>
  <si>
    <t>Documentação do CENSO no SIGAA</t>
  </si>
  <si>
    <t xml:space="preserve">Treinamento contínuo da equipe do SEDSI, com foco na padronização de tecnologias </t>
  </si>
  <si>
    <t>Contratação da Plataforma Alura, para realização de cursos.</t>
  </si>
  <si>
    <t>Atualização da versão do PHP para os sistemas legados</t>
  </si>
  <si>
    <t>Os 9 servidores do Setor de Desenvolvimento de Sistemas de Informação (SEDSI) conseguiram realizar uma grande quantidade de ações, como se pode ver pelo histórico recente. Esta produtividade pode ser atribuída à sua especialização, dedicação e habilidades técnicas, além da participação no Programa de Gestão de Desempenho (PGD) da UFSJ. Cada servidor tem seu próprio conjunto de responsabilidades. Contudo, devido ao baixo número de servidores, o SEDSI necessita do apoio técnico de uma empresa terceirizada, para manutenção e sustenção dos sistemas SIG.
O sucesso do SEDSI em alcançar os objetivos pode ser avaliado por meio de vários indicadores. Por exemplo, o número de sistemas implantados, a satisfação dos usuários, o tempo médio de resposta a problemas, o tempo de atividade dos sistemas, e a quantidade de treinamento realizado para aumentar a eficiência. Estes indicadores são úteis para monitorar o desempenho do setor e fazer ajustes, quando necessário.</t>
  </si>
  <si>
    <r>
      <t>ATENÇÃO:</t>
    </r>
    <r>
      <rPr>
        <sz val="18"/>
        <color indexed="58"/>
        <rFont val="Calibri"/>
        <family val="2"/>
      </rPr>
      <t xml:space="preserve"> Neste campo, a redação deve ser realizada de forma </t>
    </r>
    <r>
      <rPr>
        <b/>
        <sz val="18"/>
        <color indexed="58"/>
        <rFont val="Calibri"/>
        <family val="2"/>
      </rPr>
      <t>DIDÁTICA, SIMPLES E OBJETIVA</t>
    </r>
    <r>
      <rPr>
        <sz val="18"/>
        <color indexed="58"/>
        <rFont val="Calibri"/>
        <family val="2"/>
      </rPr>
      <t xml:space="preserve">. Devem ser explicados, analisados e avaliados os dados quantitativos acima (efetividade e demais dados específicos). Apontar também quais ações </t>
    </r>
    <r>
      <rPr>
        <b/>
        <sz val="18"/>
        <color indexed="58"/>
        <rFont val="Calibri"/>
        <family val="2"/>
      </rPr>
      <t>não foram cumpridas no prazo planejado</t>
    </r>
    <r>
      <rPr>
        <sz val="18"/>
        <color indexed="58"/>
        <rFont val="Calibri"/>
        <family val="2"/>
      </rPr>
      <t xml:space="preserve"> e as justificativas. </t>
    </r>
  </si>
  <si>
    <t xml:space="preserve">A análise dos dados quantitativos do Setor de Desenvolvimento de Sistemas de Informação (SEDSI) da UFSJ aponta para um cenário de alta produtividade, mesmo com um número bastante limitado de servidores. A efetividade do setor é indicada pelo número de ações realizadas. Das 28 ações listadas, 20 foram concluídas, 6 estão em andamento e 2 ainda não foram realizadas. Isso representa uma taxa de conclusão de cerca de 71%. A análise qualitativa mostra que, apesar de vários desafios e alguns atrasos, o SEDSI tem sido eficaz em suas atividades e tem contribuído significativamente para a missão e os objetivos da UFSJ.
As duas ações não realizadas se referem à implantação de dois módulos do SIGAA, que ainda não estão em produção (dependem da manifestação do interesse na utilização dos módulos, por parte da gestão da UFSJ). </t>
  </si>
  <si>
    <r>
      <t>ATENÇÃO:</t>
    </r>
    <r>
      <rPr>
        <sz val="18"/>
        <color indexed="58"/>
        <rFont val="Calibri"/>
        <family val="2"/>
      </rPr>
      <t xml:space="preserve"> Neste campo deverão ser apontadas algumas ações relevantes no período, para que sejam publicadas no relatório de gestão UFSJ. Pedimos que sejam apontadas no máximo </t>
    </r>
    <r>
      <rPr>
        <b/>
        <sz val="18"/>
        <color indexed="58"/>
        <rFont val="Calibri"/>
        <family val="2"/>
      </rPr>
      <t>4 ações</t>
    </r>
    <r>
      <rPr>
        <sz val="18"/>
        <color indexed="58"/>
        <rFont val="Calibri"/>
        <family val="2"/>
      </rPr>
      <t xml:space="preserve">, trazendo a descrição das mesmas. </t>
    </r>
    <r>
      <rPr>
        <b/>
        <sz val="18"/>
        <color indexed="58"/>
        <rFont val="Calibri"/>
        <family val="2"/>
      </rPr>
      <t xml:space="preserve">Obs: informar se a ação foi realizada de forma integrada com outras setoriais. Neste caso a ação deverá ser consolidada e informada pelas setoriais envolvidas, para entrar no relatório de gestão de forma correta, evitando disparidades. </t>
    </r>
  </si>
  <si>
    <t>Na busca contínua pela excelência em gestão, o SEDSI destacou-se por ações significativas, como a realização de um novo contrato de sustentação dos Sistemas Integrados de Gestão (SIG), garantindo a continuidade e aprimoramento dessas ferramentas essenciais para o funcionamento da universidade. Simultaneamente, a criação de instruções normativas no SEDSI promoveu a padronização de processos, aumentando a eficiência e alinhando ações com os objetivos estratégicos da instituição. A implantação do módulo de Diplomas no SIGAA representa a continuidade do avanço na digitalização dos processos acadêmicos, em especial dos documentos necessários à diplomação. Além disso, contribuiu para a melhoria da disseminação da informação para os egressos e a redução de impressão de diplomas em papel.</t>
  </si>
  <si>
    <t>Não renovar o Contrato de Sustetação do SIG</t>
  </si>
  <si>
    <t>Falta de Orçamento</t>
  </si>
  <si>
    <t>Adequar o orçamento anual para renovação do contrato</t>
  </si>
  <si>
    <t>Contrato não ser firmado</t>
  </si>
  <si>
    <t>Extremo</t>
  </si>
  <si>
    <t>Adequar o orçamento anual para firmar o contrato</t>
  </si>
  <si>
    <t>Migração não ser validada pelos gestores</t>
  </si>
  <si>
    <t>Falta de adequação e engajamento dos gestores</t>
  </si>
  <si>
    <t>Promover ações de engajamento para os gestores do módulo.</t>
  </si>
  <si>
    <t>Não realizar a implantação do módulo</t>
  </si>
  <si>
    <t>Não realizar as customizações requisitadas para às demandas do ERE</t>
  </si>
  <si>
    <t>Não integrar o SIPAC com o PEN</t>
  </si>
  <si>
    <t>Não integrar o Diploma Digital com o SIGAA</t>
  </si>
  <si>
    <t>Instrução não ser criada</t>
  </si>
  <si>
    <t>Falta de normativas a serem seguidas</t>
  </si>
  <si>
    <t>Criar as IN's</t>
  </si>
  <si>
    <t>Documentação não ser criada</t>
  </si>
  <si>
    <t>Falta de padronização na apuração do CENSO</t>
  </si>
  <si>
    <t>Criar as Documentações</t>
  </si>
  <si>
    <t>Treinamento não ser realizado</t>
  </si>
  <si>
    <t>Falta de padronização no desenvolvimento de sistemas</t>
  </si>
  <si>
    <t>Capacitar a Equipe</t>
  </si>
  <si>
    <t>Atualização não ser realizada</t>
  </si>
  <si>
    <t>Falta de segurança nos sistemas</t>
  </si>
  <si>
    <t>Migração do PHP</t>
  </si>
  <si>
    <t>Documentar o banco de talentos do NTInf</t>
  </si>
  <si>
    <t>Foram documentadas todas as habilidades e competências dos servidores do NTInf. 
O banco de talentos é um documento que demanda revisão periódica de no mínimo 1 vez por ano</t>
  </si>
  <si>
    <t>Contratar plataforma para qualificação, online, específica da carreira de TI</t>
  </si>
  <si>
    <t>Em 2020 foi feita a contratação da plataforma Alura para 10 servidores do SEDSI.</t>
  </si>
  <si>
    <t>Feita a contratação da plataforma Alura para 11 servidores do NTInf</t>
  </si>
  <si>
    <t>Feita a contratação da plataforma Alura para 13 servidores do NTInf</t>
  </si>
  <si>
    <t>Processo em fase de contratação</t>
  </si>
  <si>
    <t>Ampliar o acervo bibliográfico disponível ao Núcleo de Tecnologia da Informação</t>
  </si>
  <si>
    <t>O NTInf enviou a DIBIB solicitação de livros a serem adquiridos para atender demanda da equipe, levantada por meio de questionário. Os livros foram adquiridos e já se encontram à disposição de toda a equipe da sede e dos outros campi.</t>
  </si>
  <si>
    <t>Qualificar no mínimo 3 Servidores Anualmente pela ESR-RNP</t>
  </si>
  <si>
    <t>Foram capacitados 2 servidores porque a RNP não ofertou mais vagas para 2020.</t>
  </si>
  <si>
    <t>Em 2021 já foram capacitados 2 Servidores do NTInf sobre IN01/2019, o DPO da Instituição acerca da LGPD, há mais um servidor inscrito para turma de Segurança da Informação em Julho e ainda pedido de mais 5 vagas extras para a UFSJ usar ainda em 2021.</t>
  </si>
  <si>
    <t>9 Servidores do NTInf foram inscritos em cursos da ESR para capacitação na área de Segurança da Informação</t>
  </si>
  <si>
    <t>Foram inscritos 8 servidores do NTINF em cursos da ESR.</t>
  </si>
  <si>
    <t>Implantar práticas de multiplicação do conhecimento entre a equipe de TI</t>
  </si>
  <si>
    <t>Adoção de base de conhecimento para documentação de trabalhos realizados por meio de ferramenta de gestão.
Capacitações oferecidas aos Servidores da UFSJ acerca dos Sistemas SIG.
O servidor Davi Carrano tem se reunido constantemente com outros servidores do SEDSI para passar o que tem estudado sobre novas ferramentas.
O servidor Paulo Chaves tem passado os conhecimentos adquiridos aos servidores do NTInf fora de sede para implantação do VOIP em toda a UFSJ.</t>
  </si>
  <si>
    <t>Viabilizar a capacitaçao de servidores do NTInf</t>
  </si>
  <si>
    <t>Realizada revisão do plano de capacitação do NTINF e aprovado pela CIS em 2023.</t>
  </si>
  <si>
    <t>Formalizar e ampliar as práticas de multipicação do conhecimento</t>
  </si>
  <si>
    <t>Promover, no âmbito do NTInf, a divulgação de capacitações e eventos gratuítos oferecidos por Instituições Parceiras</t>
  </si>
  <si>
    <t>São divulgados para toda a equipe do NTInf links de cursos e eventos recebidos.</t>
  </si>
  <si>
    <t>Em 2020 e 2021, foram contratadas 11 licenças de acesso para a plataforma de treinamento on-line, em 2022 o número subiu para 13 licenças e contemplou também servidores do NTINF dos campi fora de sede.</t>
  </si>
  <si>
    <t>Quanto à Escola Superior de Redes (ESR), em 2020 a UFSJ ofereceu capacitação para 2 servidores, em 2021 para 24, em 2022 para 8 e em 2023 8 servidores.</t>
  </si>
  <si>
    <t>Em 2022, foi contratado 1 treinamento em Contratações e Aquisições para servidor da área de contratações de TIC do NTInf.</t>
  </si>
  <si>
    <t>As ações não realizadas neste objetivo são porque demandam aguardar a data correta para realização.</t>
  </si>
  <si>
    <t>A análise qualitativa dos dados apresentados indica um aumento significativo no investimento em capacitação e treinamento para os servidores da UFSJ. No que diz respeito às licenças de acesso para a plataforma de treinamento on-line, observou-se um aumento de 2 licenças em 2020 para 13 licenças em 2022. Além disso, é importante destacar que as licenças foram expandidas para contemplar também os servidores do NTINF dos campi fora de sede.
No que se refere à Escola Superior de Redes (ESR), houve um crescimento notável no número de servidores capacitados ao longo dos anos. Em 2020, foram oferecidas oportunidades de capacitação para 2 servidores, enquanto em 2021 esse número aumentou para 24. Embora tenha ocorrido uma redução em 2022, com 8 servidores capacitados, é importante ressaltar que até junho de 2024, já foram capacitados mais 4 servidores. Esse padrão de investimento contínuo na capacitação evidencia a valorização do desenvolvimento profissional e a busca por conhecimento especializado no campo das redes.
Adicionalmente, é relevante mencionar a contratação de 1 treinamento em Contratações e Aquisições para um servidor da área de contratações de TIC do NTInf em 2022. Essa ação demonstra a preocupação em aprimorar o conhecimento e a expertise dos profissionais envolvidos nas atividades de aquisição de tecnologia da informação, garantindo processos eficientes e alinhados com as melhores práticas.</t>
  </si>
  <si>
    <t>No âmbito da gestão de tecnologia da informação, a Universidade Federal de São João del-Rei (UFSJ) tem demonstrado um compromisso notável com a capacitação de seus servidores. Por meio da contratação de licenças de acesso para uma plataforma de treinamento on-line, a instituição tem possibilitado a formação e atualização dos profissionais sem a necessidade de deslocamentos, diárias ou passagens. 
O investimento não se restringiu apenas aos servidores sediados na universidade, pois também abrangeu os servidores do NTINF dos campi fora de sede. Essa medida reflete a preocupação da UFSJ em promover a economicidade, eliminando gastos adicionais e facilitando o acesso ao conhecimento.</t>
  </si>
  <si>
    <t>Informações imprecisas ou inadequadas</t>
  </si>
  <si>
    <t>Falta de envolvimento adequado dos servidores com os dados informados</t>
  </si>
  <si>
    <t>Fazer revisão e atualização periódica do banco de talentos</t>
  </si>
  <si>
    <t>Documento criado e aprovado pelo CGTI</t>
  </si>
  <si>
    <t>Contratar plataforma para capacitação on line específica da carreira de TI</t>
  </si>
  <si>
    <t>A contratação não ser aprovada pela UFSJ</t>
  </si>
  <si>
    <t>Falta de adequação da UFSJ às novas necessidades de capacitação</t>
  </si>
  <si>
    <t>Adequar as contratações de capacitações para atender demandas de TIC</t>
  </si>
  <si>
    <t>A contratação foi realizada em 2020</t>
  </si>
  <si>
    <t>Não haver orçamento para fazer a contratação</t>
  </si>
  <si>
    <t>Cortes orçamentários</t>
  </si>
  <si>
    <t>Os servidores não se interessarem em participar das capacitações</t>
  </si>
  <si>
    <t>Cursos oferecidos não se adequarem às necessidades da UFSJ</t>
  </si>
  <si>
    <t>Todas as capacitações foram realizadas</t>
  </si>
  <si>
    <t>Servidores capacitados não apresentar disponibilidade para execução</t>
  </si>
  <si>
    <t>Falta de habilidade para multiplicar o conhecimento adquirido</t>
  </si>
  <si>
    <t>Motivar servidores capacitados a realizar as multiplicações</t>
  </si>
  <si>
    <t>O pedido não ser atendido pela DIBIB</t>
  </si>
  <si>
    <t>Não haver espaço para incluir a solicitação do NTInf</t>
  </si>
  <si>
    <t>Solicitar à DIBIB que atenda a demanda do NTInf</t>
  </si>
  <si>
    <t>Os livros foram comprados</t>
  </si>
  <si>
    <t>As turmas não serem fechadas na ESR</t>
  </si>
  <si>
    <t>Não haver interesse pelos cursos</t>
  </si>
  <si>
    <t>Não haver possibilidade de capacitar servidores</t>
  </si>
  <si>
    <t>Número elevando de solicitações</t>
  </si>
  <si>
    <t>Adequar o plano de capacitação do NTInf regularmente</t>
  </si>
  <si>
    <t>Capacitações não serem suficientes</t>
  </si>
  <si>
    <t>Falta de preparo e didática dos servidores “multiplicadores”</t>
  </si>
  <si>
    <t>Não contratar treinamentos especializados</t>
  </si>
  <si>
    <t>Entendimento de que tais capacitações dispensam a contratação de treinamentos</t>
  </si>
  <si>
    <t>Conscientizar a alta gestão acerca das contratações de treinamento para a eqp.</t>
  </si>
  <si>
    <t>Não haver cursos e eventos oferecidos</t>
  </si>
  <si>
    <t>Falta de eventos e cursos ofertados pelas Instituições</t>
  </si>
  <si>
    <t>Buscar alternativas on-line e presenciais</t>
  </si>
  <si>
    <t xml:space="preserve">Objetivo Setorial 04: Implantar o serviço de WiFi Institucional nos campi da UFSJ </t>
  </si>
  <si>
    <t>Elaborar projeto de instalação das ap´s wifi nós prédios dos 3 campi de sjdr</t>
  </si>
  <si>
    <t>30/03/2020</t>
  </si>
  <si>
    <t>3 campi SJDR</t>
  </si>
  <si>
    <t>Instalação dos ap´s wifi nós prédios dos 3 campis de sjdr</t>
  </si>
  <si>
    <t>30/06/2020</t>
  </si>
  <si>
    <t>Conectorização e ativação da rede wifi ufsj no campi csa</t>
  </si>
  <si>
    <t>30/10/2020</t>
  </si>
  <si>
    <t>CSA</t>
  </si>
  <si>
    <t>Conectorização e ativação da rede wifi ufsj no campi ctan</t>
  </si>
  <si>
    <t>30/04/2021</t>
  </si>
  <si>
    <t>CTAN</t>
  </si>
  <si>
    <t>Data prazo alterada devido aos atrazos ocasionados pela pandemia COVID-19 e as medidas de restrições adotadas.</t>
  </si>
  <si>
    <t>Conectorização e ativação da rede wifi ufsj no campi cdb</t>
  </si>
  <si>
    <t>CDB</t>
  </si>
  <si>
    <t>Elaborar projeto para expansão do wifi para os campis csl, cap, cco</t>
  </si>
  <si>
    <t>Ampliação do Link de internet do campus CDB</t>
  </si>
  <si>
    <t>Com a ativação do Wi-fi e migração do sistema de telefonia VOIP agora faz necessário a ampliação do link de internet do referido campus, que já foi aprovado pela RNP e esta em fase de implantação com data prevista para janeiro</t>
  </si>
  <si>
    <t>Ampliação do Link de internet do campus Ctan</t>
  </si>
  <si>
    <t>Ativação do link de internet do imóvel Centro Cultural - Solar da Baronesa</t>
  </si>
  <si>
    <t>Foi solicitado um link de dados exclusivo para o prédio do Centro Cultural Solar da Baronesa, assim garantindo independência de navegação e infraestrutura do local</t>
  </si>
  <si>
    <t>Ativação do link de internet do imóvel Fortim do Emboabas</t>
  </si>
  <si>
    <t>Ativação da autenticação na rede Wifi da UFSJ</t>
  </si>
  <si>
    <t>Foram instaladas até o momento 268 antenas WIFI, permitindo uma cobertura de 90% dos predios dos campis CTAN e CSA</t>
  </si>
  <si>
    <t>A previsão é que até o fim do projeto tenhamos intalados 350 antenas WIFI, cobrindo cerca de 95% dos predios dos campis de São João del Rei</t>
  </si>
  <si>
    <t>Nº total de antenas Wifi 2020</t>
  </si>
  <si>
    <t>Prédios com WiFi 2020</t>
  </si>
  <si>
    <t>Nº total de antenas Wifi 2021</t>
  </si>
  <si>
    <t>Prédios com WiFi 2021</t>
  </si>
  <si>
    <t>Nº total de antenas Wifi 2022</t>
  </si>
  <si>
    <t>Prédios com WiFi 2022</t>
  </si>
  <si>
    <t>Nº total de antenas Wifi 2023</t>
  </si>
  <si>
    <t>Prédios com WiFi 2023</t>
  </si>
  <si>
    <t>O projeto WiFi-UFSJ, conduzido pelo NTINF em parceria com o SETIR, está promovendo uma evolução significativa na Universidade Federal de São João del Rei (UFSJ). Anteriormente sem cobertura WiFi em seus prédios, a UFSJ está caminhando para alcançar quase 100% de cobertura, graças a esse projeto. Essa iniciativa irá proporcionar uma conectividade abrangente e estável, permitindo o acesso a recursos digitais, colaboração e melhorando a experiência de aprendizado na universidade. É uma transformação que impulsionará o avanço acadêmico e tecnológico da UFSJ.</t>
  </si>
  <si>
    <t>A disponibilidade de um link de internet exclusivo e acesso Wi-Fi confiável nos prédios da Universidade Federal de São João del Rei (UFSJ) é de extrema importância. Isso garante que alunos, professores e funcionários tenham acesso rápido e estável à rede, facilitando o acesso a materiais de estudo, plataformas educacionais e aulas virtuais. Além disso, a conexão sem fio confiável proporciona flexibilidade aos estudantes, permitindo que utilizem dispositivos móveis para acessar informações e colaborar em projetos acadêmicos em diversos espaços da universidade. Essa infraestrutura também contribui para a inovação e o desenvolvimento tecnológico, estimulando a pesquisa científica, a troca de conhecimento e preparando os estudantes para o mercado de trabalho moderno.  Em resumo, ter um link de internet exclusivo e acesso Wi-Fi nos prédios da UFSJ promove uma experiência acadêmica de qualidade, facilita o acesso à informação e impulsiona a inovação e a pesquisa científica na universidade. Essa infraestrutura tecnológica é fundamental para o aprendizado eficiente, a colaboração entre os estudantes e a preparação dos mesmos para os desafios futuros. É um investimento essencial no desenvolvimento dos alunos, na excelência acadêmica e no crescimento da instituição como um todo.</t>
  </si>
  <si>
    <t>Erro de dimensionamento dos requisitos e equipamentos.</t>
  </si>
  <si>
    <t>Detalhar e ajustar continuamente os projetos para que não ocorra o risco.</t>
  </si>
  <si>
    <t>Não execução por completo</t>
  </si>
  <si>
    <t>Indisponibilidade orçamentária</t>
  </si>
  <si>
    <t>Concientizar os gestores da importancia do da reserva do orçamento para as ações</t>
  </si>
  <si>
    <t>indisponibilidade de tempo por parte dos servidores do setor</t>
  </si>
  <si>
    <t>Falta de comprometimento dos servidores com os dados informados</t>
  </si>
  <si>
    <t>Concientizar os servidores da importancia do levantamento das informações</t>
  </si>
  <si>
    <t>A RNP não atender a solicitação de ampliação.</t>
  </si>
  <si>
    <t xml:space="preserve">Falta de infraestrutura </t>
  </si>
  <si>
    <t>Previção de implantação do novo link em janeiro</t>
  </si>
  <si>
    <t>Solicitação de conectorização já realizada e estudo que comprova a necessidade já aceito</t>
  </si>
  <si>
    <t>Ativação da autenticação na rede Wifi</t>
  </si>
  <si>
    <t>Elaborar um plano de manutenção preventiva para a rede ufsj</t>
  </si>
  <si>
    <t>30/04/2020</t>
  </si>
  <si>
    <t>Elaborar um plano de manutenção preventiva para os datacenter´s da ufsj</t>
  </si>
  <si>
    <t>30/12/2020</t>
  </si>
  <si>
    <t>Implantar uma central de monitoramento para a rede, os datacenter´s e os sistemas</t>
  </si>
  <si>
    <t>25/02/2023</t>
  </si>
  <si>
    <t>Implantar o plano de manutenção preventiva para a rede ufsj</t>
  </si>
  <si>
    <t>Implantação do DR (Disaster Recovery) entre os dois DataCenter da Instituição</t>
  </si>
  <si>
    <t>30/05/2020</t>
  </si>
  <si>
    <t>Ampliação da capacidade de processamento dos cluster Nutanix dos 2 DataCenter</t>
  </si>
  <si>
    <t xml:space="preserve">Recursos da verba do Estado MG repassada na aprovação do Projeto UFSJ DIGITAL, porem ainda sem data para liberação </t>
  </si>
  <si>
    <t>Implantar o plano de manutenção preventiva para os datacenter´s ufsj</t>
  </si>
  <si>
    <t>Implantação do link de internet dedicada para os campi Centro Cultural</t>
  </si>
  <si>
    <t>30/05/2022</t>
  </si>
  <si>
    <t>Contratação de empresa de manutenção preventiva de datacenter</t>
  </si>
  <si>
    <t>Necessita de Alocação de recursos</t>
  </si>
  <si>
    <t>Renovação das Licenças dos Firewalls da instituição</t>
  </si>
  <si>
    <t>Licenças já forma licitadas e implementadas</t>
  </si>
  <si>
    <t>Renovação das licenças de suporte dos Nutanix</t>
  </si>
  <si>
    <t>Processo em fase de licitação</t>
  </si>
  <si>
    <t>Exemplo:</t>
  </si>
  <si>
    <t>Foi adquirido mais um servidor NUTANIX para compor o segundo cluster de processamento da nossa estrutura principal do DataCenter, agora a UFSJ dispõe de 6 servidores NUTANIX.</t>
  </si>
  <si>
    <t>Nº total de servidores NUTANIX 2020</t>
  </si>
  <si>
    <t>Numero de cluster de processamento NUTNIX 2020</t>
  </si>
  <si>
    <t>Nº total de servidores NUTANIX 2022</t>
  </si>
  <si>
    <t>Numero de cluster de processamento NUTNIX 2022</t>
  </si>
  <si>
    <t>A ampliação do datacenter da Universidade Federal de São João del Rei (UFSJ) e a renovação das licenças de suporte, garantia e manutenção dos ativos de computação desempenham um papel fundamental no funcionamento e avanço do ensino, pesquisa e extensão na instituição.  A expansão do datacenter oferece maior capacidade de armazenamento, processamento e gerenciamento de dados, possibilitando o suporte adequado às demandas crescentes de informação e serviços digitais na UFSJ. Com uma infraestrutura tecnológica mais robusta, a universidade poderá hospedar e processar uma maior quantidade de dados acadêmicos, promovendo a eficiência administrativa, o desenvolvimento de projetos de pesquisa avançados e o acesso rápido e seguro a recursos digitais para o ensino.  Além disso, a renovação das licenças de suporte, garantia e manutenção dos ativos de computação é essencial para garantir a confiabilidade e o desempenho dos equipamentos utilizados na UFSJ. Essas licenças proporcionam acesso a atualizações de software, correções de segurança e suporte técnico especializado. Dessa forma, a instituição poderá manter seus sistemas operacionais e softwares atualizados, reduzir os riscos de falhas e garantir um ambiente de trabalho estável e produtivo para professores, alunos e funcionários.</t>
  </si>
  <si>
    <t>A ampliação do datacenter da UFSJ e a renovação das licenças de suporte e manutenção dos ativos de computação são essenciais para o funcionamento e avanço do ensino, pesquisa e extensão na universidade. A expansão do datacenter oferece maior capacidade de armazenamento e processamento de dados, enquanto as licenças renovadas garantem a confiabilidade e desempenho dos equipamentos. Essas melhorias fortalecem a base tecnológica da UFSJ, permitindo a implementação de projetos inovadores, o acesso a recursos digitais avançados e a colaboração eficiente, impulsionando a excelência acadêmica e oferecendo um ambiente seguro para a comunidade universitária.</t>
  </si>
  <si>
    <t>O plano não ser aprovado pelo órgão gestor de TI</t>
  </si>
  <si>
    <t>Elaborar um plano que contemple as limitações de recursos humanos que o setor possui</t>
  </si>
  <si>
    <t>Não obter orçamento para execução do projeto</t>
  </si>
  <si>
    <t>Falta de definição orçamentária para o projeto</t>
  </si>
  <si>
    <t>Falta de recursos humanos/tempo para execução do plano</t>
  </si>
  <si>
    <t>Sobrecarga de trabalho e falta de recursos humanos</t>
  </si>
  <si>
    <t>Ampliação da capacidade de processamento dos cluster Nutanix dos 2 data center</t>
  </si>
  <si>
    <t>Projeto não ser executado pela FUNDEP</t>
  </si>
  <si>
    <t>Problemas na execução orçamentária do projeto</t>
  </si>
  <si>
    <t>Acompanhar ativamente o andamento do projeto</t>
  </si>
  <si>
    <t>Implantação do link de internet dedicada para os campi Centro Cultural e Fortin das Emboabas</t>
  </si>
  <si>
    <t>Link instalados</t>
  </si>
  <si>
    <t>Falta de recursos financeiros</t>
  </si>
  <si>
    <t>Falta de Orçamento garantido a área de TI</t>
  </si>
  <si>
    <t>Realizada</t>
  </si>
  <si>
    <t>Em elaboração</t>
  </si>
  <si>
    <t>Não realizada</t>
  </si>
  <si>
    <t>Risco Operacional</t>
  </si>
  <si>
    <t>Risco de imagem/Reputação do órgão</t>
  </si>
  <si>
    <t>Risco Legal</t>
  </si>
  <si>
    <t>Risco Financeiro /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</si>
</sst>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1">
    <font>
      <sz val="11"/>
      <color indexed="58"/>
      <name val="Calibri"/>
      <family val="2"/>
    </font>
    <font>
      <sz val="11"/>
      <color indexed="58"/>
      <name val="Calibri"/>
      <family val="2"/>
    </font>
    <font>
      <sz val="11"/>
      <name val="Calibri"/>
    </font>
    <font>
      <b/>
      <sz val="12"/>
      <color indexed="58"/>
      <name val="Arial"/>
      <family val="2"/>
    </font>
    <font>
      <sz val="14"/>
      <color indexed="58"/>
      <name val="Arial"/>
      <family val="2"/>
    </font>
    <font>
      <sz val="16"/>
      <color indexed="58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22"/>
      <color indexed="58"/>
      <name val="Calibri"/>
      <family val="2"/>
    </font>
    <font>
      <b/>
      <sz val="22"/>
      <color indexed="58"/>
      <name val="Calibri"/>
      <family val="2"/>
    </font>
    <font>
      <u/>
      <sz val="24"/>
      <name val="Calibri"/>
      <family val="2"/>
    </font>
    <font>
      <sz val="20"/>
      <color indexed="58"/>
      <name val="Arial"/>
      <family val="2"/>
    </font>
    <font>
      <b/>
      <sz val="18"/>
      <color indexed="58"/>
      <name val="Calibri"/>
      <family val="2"/>
    </font>
    <font>
      <sz val="14"/>
      <color indexed="58"/>
      <name val="Calibri"/>
      <family val="2"/>
    </font>
    <font>
      <b/>
      <sz val="14"/>
      <color indexed="58"/>
      <name val="Calibri"/>
      <family val="2"/>
    </font>
    <font>
      <sz val="20"/>
      <color indexed="58"/>
      <name val="Calibri"/>
      <family val="2"/>
    </font>
    <font>
      <b/>
      <sz val="26"/>
      <color indexed="58"/>
      <name val="Calibri"/>
      <family val="2"/>
    </font>
    <font>
      <sz val="18"/>
      <color indexed="58"/>
      <name val="Calibri"/>
      <family val="2"/>
    </font>
    <font>
      <b/>
      <sz val="16"/>
      <name val="Calibri"/>
      <family val="2"/>
    </font>
    <font>
      <b/>
      <sz val="16"/>
      <color indexed="58"/>
      <name val="Calibri"/>
      <family val="2"/>
    </font>
    <font>
      <sz val="16"/>
      <color indexed="5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color indexed="81"/>
      <name val="Tahoma"/>
      <family val="2"/>
    </font>
    <font>
      <b/>
      <sz val="9"/>
      <name val="Tahoma"/>
      <family val="2"/>
    </font>
    <font>
      <b/>
      <sz val="12"/>
      <color indexed="81"/>
      <name val="Segoe UI"/>
      <family val="2"/>
    </font>
    <font>
      <sz val="12"/>
      <color indexed="81"/>
      <name val="Segoe UI"/>
      <family val="2"/>
    </font>
    <font>
      <b/>
      <sz val="9"/>
      <name val="Arial"/>
      <family val="2"/>
    </font>
    <font>
      <b/>
      <sz val="18"/>
      <name val="Calibri"/>
      <family val="2"/>
    </font>
    <font>
      <sz val="22"/>
      <name val="Calibri"/>
      <family val="2"/>
    </font>
    <font>
      <sz val="26"/>
      <name val="Calibri"/>
      <family val="2"/>
    </font>
    <font>
      <b/>
      <sz val="22"/>
      <name val="Calibri"/>
      <family val="2"/>
    </font>
    <font>
      <b/>
      <u/>
      <sz val="16"/>
      <color indexed="58"/>
      <name val="Calibri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b/>
      <sz val="11"/>
      <color indexed="81"/>
      <name val="Tahoma"/>
      <family val="2"/>
    </font>
    <font>
      <sz val="9"/>
      <color indexed="81"/>
      <name val="Segoe UI"/>
      <family val="2"/>
    </font>
    <font>
      <b/>
      <sz val="13"/>
      <color indexed="58"/>
      <name val="Calibri"/>
      <family val="2"/>
    </font>
    <font>
      <sz val="13"/>
      <color indexed="58"/>
      <name val="Calibri"/>
      <family val="2"/>
    </font>
    <font>
      <b/>
      <sz val="12"/>
      <name val="Arial Black"/>
      <family val="2"/>
    </font>
    <font>
      <b/>
      <sz val="14"/>
      <color indexed="54"/>
      <name val="Arial"/>
      <family val="2"/>
    </font>
    <font>
      <b/>
      <sz val="14"/>
      <color indexed="60"/>
      <name val="Arial"/>
      <family val="2"/>
    </font>
    <font>
      <b/>
      <sz val="18"/>
      <color indexed="8"/>
      <name val="Calibri"/>
      <family val="2"/>
    </font>
    <font>
      <b/>
      <sz val="14"/>
      <color indexed="56"/>
      <name val="Calibri"/>
      <family val="2"/>
    </font>
    <font>
      <b/>
      <sz val="16"/>
      <color indexed="8"/>
      <name val="Calibri"/>
      <family val="2"/>
    </font>
    <font>
      <sz val="22"/>
      <color indexed="10"/>
      <name val="Calibri"/>
      <family val="2"/>
    </font>
    <font>
      <b/>
      <sz val="18"/>
      <color indexed="30"/>
      <name val="Calibri"/>
      <family val="2"/>
    </font>
    <font>
      <b/>
      <sz val="14"/>
      <color indexed="10"/>
      <name val="Calibri"/>
      <family val="2"/>
    </font>
    <font>
      <b/>
      <sz val="18"/>
      <color indexed="62"/>
      <name val="Calibri"/>
      <family val="2"/>
    </font>
    <font>
      <b/>
      <sz val="18"/>
      <color indexed="10"/>
      <name val="Calibri"/>
      <family val="2"/>
    </font>
    <font>
      <sz val="18"/>
      <color indexed="10"/>
      <name val="Calibri"/>
      <family val="2"/>
    </font>
    <font>
      <b/>
      <sz val="22"/>
      <color indexed="10"/>
      <name val="Calibri"/>
      <family val="2"/>
    </font>
    <font>
      <b/>
      <sz val="20"/>
      <color indexed="54"/>
      <name val="Calibri"/>
      <family val="2"/>
    </font>
    <font>
      <sz val="18"/>
      <name val="Calibri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b/>
      <sz val="11"/>
      <color indexed="8"/>
      <name val="Segoe UI"/>
      <family val="2"/>
    </font>
    <font>
      <sz val="9"/>
      <color indexed="8"/>
      <name val="Segoe UI"/>
      <family val="2"/>
    </font>
    <font>
      <sz val="11"/>
      <color indexed="8"/>
      <name val="Segoe UI"/>
      <family val="2"/>
    </font>
    <font>
      <b/>
      <sz val="12"/>
      <color indexed="58"/>
      <name val="Calibri"/>
      <family val="2"/>
    </font>
    <font>
      <b/>
      <sz val="12"/>
      <color indexed="10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sz val="18"/>
      <color indexed="62"/>
      <name val="Calibri"/>
      <family val="2"/>
    </font>
    <font>
      <u/>
      <sz val="11"/>
      <color theme="10"/>
      <name val="Calibri"/>
      <family val="2"/>
    </font>
    <font>
      <sz val="14"/>
      <color rgb="FF003300"/>
      <name val="Calibri"/>
    </font>
    <font>
      <b/>
      <sz val="14"/>
      <color rgb="FF003300"/>
      <name val="Calibri"/>
    </font>
    <font>
      <sz val="14"/>
      <color rgb="FF003300"/>
      <name val="Calibri"/>
      <family val="2"/>
    </font>
    <font>
      <sz val="14"/>
      <color rgb="FF003300"/>
      <name val="Arial"/>
      <family val="2"/>
    </font>
    <font>
      <b/>
      <sz val="14"/>
      <color theme="1"/>
      <name val="Arial"/>
      <family val="2"/>
    </font>
    <font>
      <b/>
      <sz val="14"/>
      <color theme="3"/>
      <name val="Arial"/>
      <family val="2"/>
    </font>
    <font>
      <b/>
      <sz val="14"/>
      <color rgb="FFC00000"/>
      <name val="Arial"/>
      <family val="2"/>
    </font>
    <font>
      <b/>
      <sz val="26"/>
      <color theme="3"/>
      <name val="Arial"/>
      <family val="2"/>
    </font>
    <font>
      <b/>
      <sz val="14"/>
      <color rgb="FF003300"/>
      <name val="Calibri"/>
      <family val="2"/>
    </font>
    <font>
      <sz val="11"/>
      <color rgb="FF003300"/>
      <name val="Calibri"/>
      <family val="2"/>
    </font>
    <font>
      <sz val="14"/>
      <color rgb="FF002060"/>
      <name val="Calibri"/>
      <family val="2"/>
    </font>
    <font>
      <b/>
      <sz val="18"/>
      <color theme="3"/>
      <name val="Calibri"/>
      <family val="2"/>
    </font>
    <font>
      <b/>
      <sz val="18"/>
      <color theme="1"/>
      <name val="Calibri"/>
      <family val="2"/>
    </font>
    <font>
      <b/>
      <sz val="14"/>
      <color rgb="FF002060"/>
      <name val="Calibri"/>
      <family val="2"/>
    </font>
    <font>
      <b/>
      <sz val="16"/>
      <color theme="1"/>
      <name val="Calibri"/>
      <family val="2"/>
    </font>
    <font>
      <b/>
      <sz val="16"/>
      <color rgb="FF003300"/>
      <name val="Calibri"/>
      <family val="2"/>
    </font>
    <font>
      <b/>
      <sz val="18"/>
      <color rgb="FF003300"/>
      <name val="Calibri"/>
      <family val="2"/>
    </font>
    <font>
      <sz val="22"/>
      <color rgb="FFFF0000"/>
      <name val="Calibri"/>
      <family val="2"/>
    </font>
    <font>
      <b/>
      <sz val="18"/>
      <color rgb="FF0070C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FF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  <font>
      <b/>
      <sz val="11"/>
      <color rgb="FF003300"/>
      <name val="Calibri"/>
      <family val="2"/>
    </font>
    <font>
      <b/>
      <sz val="12"/>
      <color rgb="FFFF0000"/>
      <name val="Calibri"/>
      <family val="2"/>
    </font>
    <font>
      <sz val="48"/>
      <color rgb="FFFF0000"/>
      <name val="Arial"/>
      <family val="2"/>
    </font>
    <font>
      <b/>
      <sz val="28"/>
      <color rgb="FF003300"/>
      <name val="Arial"/>
      <family val="2"/>
    </font>
    <font>
      <b/>
      <sz val="14"/>
      <color rgb="FF003300"/>
      <name val="Arial"/>
      <family val="2"/>
    </font>
    <font>
      <b/>
      <sz val="26"/>
      <color rgb="FF003300"/>
      <name val="Calibri"/>
      <family val="2"/>
    </font>
    <font>
      <b/>
      <sz val="22"/>
      <color rgb="FF003300"/>
      <name val="Calibri"/>
      <family val="2"/>
    </font>
    <font>
      <b/>
      <sz val="22"/>
      <color rgb="FFFF0000"/>
      <name val="Calibri"/>
      <family val="2"/>
    </font>
    <font>
      <sz val="18"/>
      <color rgb="FF003300"/>
      <name val="Calibri"/>
      <family val="2"/>
    </font>
    <font>
      <b/>
      <sz val="18"/>
      <color theme="1" tint="0.34998626667073579"/>
      <name val="Calibri"/>
      <family val="2"/>
    </font>
    <font>
      <b/>
      <sz val="20"/>
      <color theme="3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5"/>
      </patternFill>
    </fill>
    <fill>
      <patternFill patternType="solid">
        <fgColor theme="0"/>
        <bgColor rgb="FFC5E0B3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rgb="FFF2F2F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45"/>
      </patternFill>
    </fill>
    <fill>
      <patternFill patternType="solid">
        <fgColor theme="0" tint="-4.9989318521683403E-2"/>
        <bgColor theme="0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58"/>
      </right>
      <top style="thin">
        <color indexed="58"/>
      </top>
      <bottom style="medium">
        <color indexed="8"/>
      </bottom>
      <diagonal/>
    </border>
    <border>
      <left style="thin">
        <color indexed="8"/>
      </left>
      <right/>
      <top style="thin">
        <color indexed="5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3300"/>
      </top>
      <bottom style="medium">
        <color rgb="FF0033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33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3">
    <xf numFmtId="0" fontId="0" fillId="0" borderId="0"/>
    <xf numFmtId="0" fontId="66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457">
    <xf numFmtId="0" fontId="0" fillId="0" borderId="0" xfId="0"/>
    <xf numFmtId="0" fontId="0" fillId="2" borderId="0" xfId="0" applyFill="1" applyAlignment="1">
      <alignment horizontal="center"/>
    </xf>
    <xf numFmtId="0" fontId="67" fillId="0" borderId="0" xfId="0" applyFont="1"/>
    <xf numFmtId="0" fontId="68" fillId="0" borderId="85" xfId="0" applyFont="1" applyBorder="1"/>
    <xf numFmtId="0" fontId="6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9" fillId="0" borderId="0" xfId="0" applyFont="1"/>
    <xf numFmtId="0" fontId="4" fillId="5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70" fillId="7" borderId="0" xfId="0" applyFont="1" applyFill="1" applyAlignment="1">
      <alignment horizontal="left" vertical="center"/>
    </xf>
    <xf numFmtId="0" fontId="71" fillId="7" borderId="85" xfId="0" applyFont="1" applyFill="1" applyBorder="1" applyAlignment="1">
      <alignment horizontal="left" vertical="center" wrapText="1"/>
    </xf>
    <xf numFmtId="0" fontId="72" fillId="7" borderId="85" xfId="0" applyFont="1" applyFill="1" applyBorder="1" applyAlignment="1">
      <alignment horizontal="left" vertical="center" wrapText="1"/>
    </xf>
    <xf numFmtId="0" fontId="72" fillId="7" borderId="86" xfId="0" applyFont="1" applyFill="1" applyBorder="1" applyAlignment="1">
      <alignment horizontal="left" vertical="center" wrapText="1"/>
    </xf>
    <xf numFmtId="0" fontId="72" fillId="7" borderId="87" xfId="0" applyFont="1" applyFill="1" applyBorder="1" applyAlignment="1">
      <alignment horizontal="left" vertical="center" wrapText="1"/>
    </xf>
    <xf numFmtId="0" fontId="72" fillId="7" borderId="88" xfId="0" applyFont="1" applyFill="1" applyBorder="1" applyAlignment="1">
      <alignment horizontal="left" vertical="center" wrapText="1"/>
    </xf>
    <xf numFmtId="0" fontId="73" fillId="7" borderId="86" xfId="0" applyFont="1" applyFill="1" applyBorder="1" applyAlignment="1">
      <alignment horizontal="left" vertical="center" wrapText="1"/>
    </xf>
    <xf numFmtId="0" fontId="73" fillId="7" borderId="89" xfId="0" applyFont="1" applyFill="1" applyBorder="1" applyAlignment="1">
      <alignment horizontal="left" vertical="center" wrapText="1"/>
    </xf>
    <xf numFmtId="0" fontId="73" fillId="7" borderId="90" xfId="0" applyFont="1" applyFill="1" applyBorder="1" applyAlignment="1">
      <alignment horizontal="left" vertical="center" wrapText="1"/>
    </xf>
    <xf numFmtId="0" fontId="73" fillId="7" borderId="88" xfId="0" applyFont="1" applyFill="1" applyBorder="1" applyAlignment="1">
      <alignment horizontal="left" vertical="center" wrapText="1"/>
    </xf>
    <xf numFmtId="0" fontId="74" fillId="0" borderId="0" xfId="0" applyFont="1" applyAlignment="1">
      <alignment horizontal="justify" vertical="center"/>
    </xf>
    <xf numFmtId="0" fontId="5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justify" vertical="center"/>
    </xf>
    <xf numFmtId="0" fontId="67" fillId="6" borderId="0" xfId="0" applyFont="1" applyFill="1"/>
    <xf numFmtId="0" fontId="75" fillId="8" borderId="0" xfId="0" applyFont="1" applyFill="1" applyAlignment="1">
      <alignment horizontal="center" wrapText="1"/>
    </xf>
    <xf numFmtId="0" fontId="2" fillId="6" borderId="0" xfId="0" applyFont="1" applyFill="1"/>
    <xf numFmtId="0" fontId="67" fillId="6" borderId="0" xfId="0" applyFont="1" applyFill="1" applyAlignment="1">
      <alignment horizontal="center"/>
    </xf>
    <xf numFmtId="0" fontId="0" fillId="6" borderId="0" xfId="0" applyFill="1"/>
    <xf numFmtId="0" fontId="76" fillId="0" borderId="0" xfId="0" applyFont="1"/>
    <xf numFmtId="0" fontId="10" fillId="5" borderId="0" xfId="1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1" fillId="9" borderId="8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9" fontId="12" fillId="11" borderId="2" xfId="2" applyFont="1" applyFill="1" applyBorder="1" applyAlignment="1" applyProtection="1">
      <alignment horizontal="center" vertical="center"/>
    </xf>
    <xf numFmtId="9" fontId="17" fillId="5" borderId="2" xfId="2" applyFont="1" applyFill="1" applyBorder="1" applyAlignment="1" applyProtection="1">
      <alignment horizontal="center" vertical="center"/>
    </xf>
    <xf numFmtId="9" fontId="12" fillId="12" borderId="2" xfId="2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68" fillId="0" borderId="9" xfId="0" applyFont="1" applyBorder="1" applyAlignment="1">
      <alignment vertical="center"/>
    </xf>
    <xf numFmtId="0" fontId="77" fillId="0" borderId="9" xfId="0" applyFont="1" applyBorder="1"/>
    <xf numFmtId="0" fontId="22" fillId="0" borderId="0" xfId="0" applyFont="1"/>
    <xf numFmtId="0" fontId="78" fillId="7" borderId="91" xfId="0" applyFont="1" applyFill="1" applyBorder="1" applyAlignment="1">
      <alignment horizontal="left" vertical="center" wrapText="1"/>
    </xf>
    <xf numFmtId="0" fontId="78" fillId="7" borderId="85" xfId="0" applyFont="1" applyFill="1" applyBorder="1" applyAlignment="1">
      <alignment horizontal="center" vertical="center" wrapText="1"/>
    </xf>
    <xf numFmtId="0" fontId="79" fillId="7" borderId="85" xfId="0" applyFont="1" applyFill="1" applyBorder="1" applyAlignment="1">
      <alignment horizontal="center" vertical="center" wrapText="1"/>
    </xf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3" fillId="0" borderId="0" xfId="0" applyFont="1"/>
    <xf numFmtId="0" fontId="13" fillId="7" borderId="0" xfId="0" applyFont="1" applyFill="1" applyAlignment="1">
      <alignment horizontal="left"/>
    </xf>
    <xf numFmtId="0" fontId="75" fillId="7" borderId="0" xfId="0" applyFont="1" applyFill="1"/>
    <xf numFmtId="0" fontId="75" fillId="7" borderId="0" xfId="0" applyFont="1" applyFill="1" applyAlignment="1">
      <alignment horizontal="center"/>
    </xf>
    <xf numFmtId="0" fontId="75" fillId="7" borderId="0" xfId="0" applyFont="1" applyFill="1" applyAlignment="1">
      <alignment horizontal="right"/>
    </xf>
    <xf numFmtId="0" fontId="14" fillId="7" borderId="0" xfId="0" applyFont="1" applyFill="1"/>
    <xf numFmtId="0" fontId="80" fillId="7" borderId="0" xfId="0" applyFont="1" applyFill="1" applyAlignment="1">
      <alignment horizontal="center" wrapText="1"/>
    </xf>
    <xf numFmtId="0" fontId="13" fillId="6" borderId="0" xfId="0" applyFont="1" applyFill="1"/>
    <xf numFmtId="0" fontId="69" fillId="13" borderId="0" xfId="0" applyFont="1" applyFill="1" applyAlignment="1">
      <alignment horizontal="center" vertical="center" textRotation="90" wrapText="1"/>
    </xf>
    <xf numFmtId="0" fontId="75" fillId="7" borderId="0" xfId="0" applyFont="1" applyFill="1" applyAlignment="1">
      <alignment vertical="center"/>
    </xf>
    <xf numFmtId="0" fontId="69" fillId="7" borderId="0" xfId="0" applyFont="1" applyFill="1" applyAlignment="1">
      <alignment horizontal="left" vertical="center" wrapText="1"/>
    </xf>
    <xf numFmtId="0" fontId="81" fillId="7" borderId="85" xfId="0" applyFont="1" applyFill="1" applyBorder="1" applyAlignment="1">
      <alignment horizontal="center" vertical="center"/>
    </xf>
    <xf numFmtId="0" fontId="82" fillId="7" borderId="0" xfId="0" applyFont="1" applyFill="1"/>
    <xf numFmtId="0" fontId="83" fillId="7" borderId="89" xfId="0" applyFont="1" applyFill="1" applyBorder="1" applyAlignment="1">
      <alignment horizontal="center" vertical="center" wrapText="1"/>
    </xf>
    <xf numFmtId="0" fontId="83" fillId="7" borderId="0" xfId="0" applyFont="1" applyFill="1"/>
    <xf numFmtId="0" fontId="75" fillId="7" borderId="0" xfId="0" applyFont="1" applyFill="1" applyAlignment="1">
      <alignment horizontal="center" vertical="center"/>
    </xf>
    <xf numFmtId="0" fontId="84" fillId="7" borderId="0" xfId="0" applyFont="1" applyFill="1"/>
    <xf numFmtId="0" fontId="17" fillId="10" borderId="11" xfId="0" applyFont="1" applyFill="1" applyBorder="1" applyAlignment="1">
      <alignment horizontal="center" vertical="center"/>
    </xf>
    <xf numFmtId="0" fontId="85" fillId="5" borderId="2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center" vertical="center"/>
    </xf>
    <xf numFmtId="14" fontId="78" fillId="7" borderId="85" xfId="0" applyNumberFormat="1" applyFont="1" applyFill="1" applyBorder="1" applyAlignment="1">
      <alignment horizontal="center" vertical="center"/>
    </xf>
    <xf numFmtId="0" fontId="86" fillId="0" borderId="12" xfId="0" applyFont="1" applyBorder="1" applyAlignment="1">
      <alignment horizontal="center" vertical="center" wrapText="1"/>
    </xf>
    <xf numFmtId="0" fontId="87" fillId="0" borderId="13" xfId="0" applyFont="1" applyBorder="1" applyAlignment="1">
      <alignment horizontal="center" vertical="center" wrapText="1"/>
    </xf>
    <xf numFmtId="0" fontId="87" fillId="0" borderId="13" xfId="0" applyFont="1" applyBorder="1" applyAlignment="1">
      <alignment horizontal="center" wrapText="1"/>
    </xf>
    <xf numFmtId="0" fontId="83" fillId="7" borderId="14" xfId="0" applyFont="1" applyFill="1" applyBorder="1" applyAlignment="1">
      <alignment vertical="top"/>
    </xf>
    <xf numFmtId="0" fontId="83" fillId="7" borderId="0" xfId="0" applyFont="1" applyFill="1" applyAlignment="1">
      <alignment vertical="top"/>
    </xf>
    <xf numFmtId="0" fontId="83" fillId="7" borderId="15" xfId="0" applyFont="1" applyFill="1" applyBorder="1" applyAlignment="1">
      <alignment vertical="top"/>
    </xf>
    <xf numFmtId="0" fontId="83" fillId="7" borderId="16" xfId="0" applyFont="1" applyFill="1" applyBorder="1" applyAlignment="1">
      <alignment vertical="top"/>
    </xf>
    <xf numFmtId="0" fontId="83" fillId="7" borderId="9" xfId="0" applyFont="1" applyFill="1" applyBorder="1" applyAlignment="1">
      <alignment vertical="top"/>
    </xf>
    <xf numFmtId="0" fontId="83" fillId="7" borderId="17" xfId="0" applyFont="1" applyFill="1" applyBorder="1" applyAlignment="1">
      <alignment vertical="top"/>
    </xf>
    <xf numFmtId="0" fontId="19" fillId="7" borderId="0" xfId="0" applyFont="1" applyFill="1" applyAlignment="1">
      <alignment horizontal="left" vertical="center"/>
    </xf>
    <xf numFmtId="0" fontId="32" fillId="7" borderId="0" xfId="0" applyFont="1" applyFill="1"/>
    <xf numFmtId="0" fontId="31" fillId="5" borderId="2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9" fontId="31" fillId="7" borderId="85" xfId="0" applyNumberFormat="1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9" fontId="31" fillId="7" borderId="0" xfId="0" applyNumberFormat="1" applyFont="1" applyFill="1" applyAlignment="1">
      <alignment horizontal="center" vertical="center"/>
    </xf>
    <xf numFmtId="0" fontId="88" fillId="7" borderId="14" xfId="0" applyFont="1" applyFill="1" applyBorder="1" applyAlignment="1">
      <alignment vertical="top"/>
    </xf>
    <xf numFmtId="0" fontId="88" fillId="7" borderId="0" xfId="0" applyFont="1" applyFill="1" applyAlignment="1">
      <alignment vertical="top"/>
    </xf>
    <xf numFmtId="0" fontId="88" fillId="7" borderId="15" xfId="0" applyFont="1" applyFill="1" applyBorder="1" applyAlignment="1">
      <alignment vertical="top"/>
    </xf>
    <xf numFmtId="0" fontId="17" fillId="6" borderId="16" xfId="0" applyFont="1" applyFill="1" applyBorder="1" applyAlignment="1">
      <alignment vertical="top" wrapText="1"/>
    </xf>
    <xf numFmtId="0" fontId="17" fillId="6" borderId="9" xfId="0" applyFont="1" applyFill="1" applyBorder="1" applyAlignment="1">
      <alignment vertical="top" wrapText="1"/>
    </xf>
    <xf numFmtId="0" fontId="17" fillId="6" borderId="17" xfId="0" applyFont="1" applyFill="1" applyBorder="1" applyAlignment="1">
      <alignment vertical="top" wrapText="1"/>
    </xf>
    <xf numFmtId="0" fontId="17" fillId="10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vertical="center"/>
    </xf>
    <xf numFmtId="0" fontId="37" fillId="14" borderId="11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72" fillId="7" borderId="0" xfId="0" applyFont="1" applyFill="1" applyAlignment="1">
      <alignment horizontal="left" vertical="center" wrapText="1"/>
    </xf>
    <xf numFmtId="0" fontId="73" fillId="7" borderId="0" xfId="0" applyFont="1" applyFill="1" applyAlignment="1">
      <alignment horizontal="left" vertical="center" wrapText="1"/>
    </xf>
    <xf numFmtId="0" fontId="39" fillId="7" borderId="0" xfId="0" applyFont="1" applyFill="1" applyAlignment="1">
      <alignment horizontal="left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22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9" fontId="19" fillId="5" borderId="2" xfId="2" applyFont="1" applyFill="1" applyBorder="1" applyAlignment="1" applyProtection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wrapText="1"/>
    </xf>
    <xf numFmtId="0" fontId="76" fillId="0" borderId="0" xfId="0" applyFont="1" applyAlignment="1">
      <alignment wrapText="1"/>
    </xf>
    <xf numFmtId="0" fontId="86" fillId="0" borderId="23" xfId="0" applyFont="1" applyBorder="1" applyAlignment="1">
      <alignment horizontal="center" vertical="center" wrapText="1"/>
    </xf>
    <xf numFmtId="0" fontId="89" fillId="16" borderId="92" xfId="0" applyFont="1" applyFill="1" applyBorder="1" applyAlignment="1">
      <alignment horizontal="center" vertical="center" wrapText="1"/>
    </xf>
    <xf numFmtId="0" fontId="88" fillId="16" borderId="93" xfId="0" applyFont="1" applyFill="1" applyBorder="1" applyAlignment="1">
      <alignment vertical="center" wrapText="1"/>
    </xf>
    <xf numFmtId="14" fontId="88" fillId="16" borderId="93" xfId="0" applyNumberFormat="1" applyFont="1" applyFill="1" applyBorder="1" applyAlignment="1">
      <alignment horizontal="center" vertical="center" wrapText="1"/>
    </xf>
    <xf numFmtId="0" fontId="88" fillId="16" borderId="93" xfId="0" applyFont="1" applyFill="1" applyBorder="1" applyAlignment="1">
      <alignment horizontal="center" vertical="center" wrapText="1"/>
    </xf>
    <xf numFmtId="0" fontId="76" fillId="17" borderId="93" xfId="0" applyFont="1" applyFill="1" applyBorder="1" applyAlignment="1">
      <alignment horizontal="center" vertical="center" wrapText="1"/>
    </xf>
    <xf numFmtId="0" fontId="88" fillId="16" borderId="94" xfId="0" applyFont="1" applyFill="1" applyBorder="1" applyAlignment="1">
      <alignment vertical="center" wrapText="1"/>
    </xf>
    <xf numFmtId="14" fontId="88" fillId="16" borderId="94" xfId="0" applyNumberFormat="1" applyFont="1" applyFill="1" applyBorder="1" applyAlignment="1">
      <alignment horizontal="center" vertical="center" wrapText="1"/>
    </xf>
    <xf numFmtId="0" fontId="88" fillId="16" borderId="94" xfId="0" applyFont="1" applyFill="1" applyBorder="1" applyAlignment="1">
      <alignment horizontal="center" vertical="center" wrapText="1"/>
    </xf>
    <xf numFmtId="0" fontId="76" fillId="17" borderId="94" xfId="0" applyFont="1" applyFill="1" applyBorder="1" applyAlignment="1">
      <alignment horizontal="center" vertical="center" wrapText="1"/>
    </xf>
    <xf numFmtId="0" fontId="76" fillId="18" borderId="94" xfId="0" applyFont="1" applyFill="1" applyBorder="1" applyAlignment="1">
      <alignment horizontal="center" vertical="center" wrapText="1"/>
    </xf>
    <xf numFmtId="0" fontId="76" fillId="19" borderId="94" xfId="0" applyFont="1" applyFill="1" applyBorder="1" applyAlignment="1">
      <alignment horizontal="center" vertical="center" wrapText="1"/>
    </xf>
    <xf numFmtId="0" fontId="87" fillId="16" borderId="92" xfId="0" applyFont="1" applyFill="1" applyBorder="1" applyAlignment="1">
      <alignment vertical="center" wrapText="1"/>
    </xf>
    <xf numFmtId="0" fontId="87" fillId="16" borderId="93" xfId="0" applyFont="1" applyFill="1" applyBorder="1" applyAlignment="1">
      <alignment horizontal="center" vertical="center" wrapText="1"/>
    </xf>
    <xf numFmtId="0" fontId="87" fillId="16" borderId="95" xfId="0" applyFont="1" applyFill="1" applyBorder="1" applyAlignment="1">
      <alignment horizontal="center" vertical="center" wrapText="1"/>
    </xf>
    <xf numFmtId="0" fontId="90" fillId="17" borderId="93" xfId="0" applyFont="1" applyFill="1" applyBorder="1" applyAlignment="1">
      <alignment horizontal="center" vertical="center" wrapText="1"/>
    </xf>
    <xf numFmtId="0" fontId="0" fillId="16" borderId="96" xfId="0" applyFill="1" applyBorder="1" applyAlignment="1">
      <alignment vertical="center" wrapText="1"/>
    </xf>
    <xf numFmtId="0" fontId="69" fillId="16" borderId="96" xfId="0" applyFont="1" applyFill="1" applyBorder="1" applyAlignment="1">
      <alignment vertical="center" wrapText="1"/>
    </xf>
    <xf numFmtId="0" fontId="87" fillId="16" borderId="97" xfId="0" applyFont="1" applyFill="1" applyBorder="1" applyAlignment="1">
      <alignment vertical="center" wrapText="1"/>
    </xf>
    <xf numFmtId="0" fontId="87" fillId="16" borderId="94" xfId="0" applyFont="1" applyFill="1" applyBorder="1" applyAlignment="1">
      <alignment horizontal="center" vertical="center" wrapText="1"/>
    </xf>
    <xf numFmtId="0" fontId="87" fillId="16" borderId="98" xfId="0" applyFont="1" applyFill="1" applyBorder="1" applyAlignment="1">
      <alignment horizontal="center" vertical="center" wrapText="1"/>
    </xf>
    <xf numFmtId="0" fontId="90" fillId="19" borderId="94" xfId="0" applyFont="1" applyFill="1" applyBorder="1" applyAlignment="1">
      <alignment horizontal="center" vertical="center" wrapText="1"/>
    </xf>
    <xf numFmtId="0" fontId="90" fillId="18" borderId="94" xfId="0" applyFont="1" applyFill="1" applyBorder="1" applyAlignment="1">
      <alignment horizontal="center" vertical="center" wrapText="1"/>
    </xf>
    <xf numFmtId="0" fontId="69" fillId="16" borderId="96" xfId="0" applyFont="1" applyFill="1" applyBorder="1" applyAlignment="1">
      <alignment horizontal="center" vertical="center" wrapText="1"/>
    </xf>
    <xf numFmtId="0" fontId="90" fillId="17" borderId="94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45" fillId="2" borderId="0" xfId="0" applyFont="1" applyFill="1"/>
    <xf numFmtId="0" fontId="13" fillId="2" borderId="0" xfId="0" applyFont="1" applyFill="1" applyAlignment="1">
      <alignment horizontal="left"/>
    </xf>
    <xf numFmtId="0" fontId="39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44" fillId="2" borderId="2" xfId="0" applyFont="1" applyFill="1" applyBorder="1" applyAlignment="1">
      <alignment horizontal="center" vertical="center"/>
    </xf>
    <xf numFmtId="0" fontId="40" fillId="2" borderId="0" xfId="0" applyFont="1" applyFill="1" applyAlignment="1">
      <alignment horizontal="left" vertical="center" wrapText="1"/>
    </xf>
    <xf numFmtId="0" fontId="50" fillId="2" borderId="2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horizontal="left" vertical="center" wrapText="1"/>
    </xf>
    <xf numFmtId="14" fontId="49" fillId="2" borderId="2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wrapText="1"/>
    </xf>
    <xf numFmtId="0" fontId="32" fillId="2" borderId="0" xfId="0" applyFont="1" applyFill="1"/>
    <xf numFmtId="164" fontId="14" fillId="2" borderId="0" xfId="0" applyNumberFormat="1" applyFont="1" applyFill="1"/>
    <xf numFmtId="0" fontId="19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43" fillId="2" borderId="0" xfId="0" applyFont="1" applyFill="1" applyAlignment="1">
      <alignment horizontal="center" wrapText="1"/>
    </xf>
    <xf numFmtId="0" fontId="12" fillId="2" borderId="0" xfId="0" applyFont="1" applyFill="1"/>
    <xf numFmtId="0" fontId="19" fillId="2" borderId="0" xfId="0" applyFont="1" applyFill="1"/>
    <xf numFmtId="0" fontId="12" fillId="2" borderId="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9" fontId="31" fillId="2" borderId="2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9" fontId="3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textRotation="90" wrapText="1"/>
    </xf>
    <xf numFmtId="0" fontId="1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49" fillId="2" borderId="8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0" fontId="49" fillId="2" borderId="4" xfId="0" applyFont="1" applyFill="1" applyBorder="1" applyAlignment="1">
      <alignment vertical="top"/>
    </xf>
    <xf numFmtId="0" fontId="12" fillId="2" borderId="8" xfId="0" applyFont="1" applyFill="1" applyBorder="1" applyAlignment="1">
      <alignment vertical="top"/>
    </xf>
    <xf numFmtId="0" fontId="12" fillId="2" borderId="25" xfId="0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0" fontId="12" fillId="2" borderId="26" xfId="0" applyFont="1" applyFill="1" applyBorder="1" applyAlignment="1">
      <alignment vertical="top"/>
    </xf>
    <xf numFmtId="0" fontId="14" fillId="2" borderId="0" xfId="0" applyFont="1" applyFill="1" applyAlignment="1">
      <alignment horizontal="center" vertical="center"/>
    </xf>
    <xf numFmtId="0" fontId="49" fillId="2" borderId="27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top" wrapText="1"/>
    </xf>
    <xf numFmtId="0" fontId="17" fillId="2" borderId="26" xfId="0" applyFont="1" applyFill="1" applyBorder="1" applyAlignment="1">
      <alignment vertical="top" wrapText="1"/>
    </xf>
    <xf numFmtId="0" fontId="17" fillId="2" borderId="0" xfId="0" applyFont="1" applyFill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 wrapText="1"/>
    </xf>
    <xf numFmtId="0" fontId="47" fillId="2" borderId="35" xfId="0" applyFont="1" applyFill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/>
    </xf>
    <xf numFmtId="0" fontId="47" fillId="2" borderId="38" xfId="0" applyFon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center" wrapText="1"/>
    </xf>
    <xf numFmtId="0" fontId="47" fillId="2" borderId="3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9" fontId="12" fillId="2" borderId="2" xfId="2" applyFont="1" applyFill="1" applyBorder="1" applyAlignment="1" applyProtection="1">
      <alignment horizontal="center" vertical="center"/>
    </xf>
    <xf numFmtId="0" fontId="49" fillId="2" borderId="26" xfId="0" applyFont="1" applyFill="1" applyBorder="1" applyAlignment="1">
      <alignment vertical="top"/>
    </xf>
    <xf numFmtId="0" fontId="49" fillId="2" borderId="12" xfId="0" applyFont="1" applyFill="1" applyBorder="1" applyAlignment="1">
      <alignment vertical="top"/>
    </xf>
    <xf numFmtId="0" fontId="49" fillId="2" borderId="25" xfId="0" applyFont="1" applyFill="1" applyBorder="1" applyAlignment="1">
      <alignment vertical="top"/>
    </xf>
    <xf numFmtId="0" fontId="88" fillId="2" borderId="2" xfId="0" applyFont="1" applyFill="1" applyBorder="1" applyAlignment="1">
      <alignment horizontal="center" vertical="center" wrapText="1"/>
    </xf>
    <xf numFmtId="0" fontId="88" fillId="2" borderId="10" xfId="0" applyFont="1" applyFill="1" applyBorder="1" applyAlignment="1">
      <alignment horizontal="left" vertical="center" wrapText="1"/>
    </xf>
    <xf numFmtId="14" fontId="88" fillId="2" borderId="2" xfId="0" applyNumberFormat="1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62" fillId="2" borderId="11" xfId="0" applyFont="1" applyFill="1" applyBorder="1" applyAlignment="1">
      <alignment horizontal="center" vertical="center" wrapText="1"/>
    </xf>
    <xf numFmtId="0" fontId="62" fillId="2" borderId="11" xfId="0" applyFont="1" applyFill="1" applyBorder="1" applyAlignment="1">
      <alignment horizontal="center" vertical="center"/>
    </xf>
    <xf numFmtId="0" fontId="91" fillId="2" borderId="11" xfId="0" applyFont="1" applyFill="1" applyBorder="1" applyAlignment="1">
      <alignment vertical="center" wrapText="1"/>
    </xf>
    <xf numFmtId="0" fontId="62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vertical="top" wrapText="1"/>
    </xf>
    <xf numFmtId="0" fontId="17" fillId="2" borderId="40" xfId="0" applyFont="1" applyFill="1" applyBorder="1" applyAlignment="1">
      <alignment vertical="top" wrapText="1"/>
    </xf>
    <xf numFmtId="0" fontId="17" fillId="2" borderId="41" xfId="0" applyFont="1" applyFill="1" applyBorder="1" applyAlignment="1">
      <alignment vertical="top" wrapText="1"/>
    </xf>
    <xf numFmtId="0" fontId="17" fillId="2" borderId="42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49" fillId="2" borderId="44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readingOrder="1"/>
    </xf>
    <xf numFmtId="0" fontId="1" fillId="2" borderId="46" xfId="0" applyFont="1" applyFill="1" applyBorder="1" applyAlignment="1">
      <alignment readingOrder="1"/>
    </xf>
    <xf numFmtId="0" fontId="49" fillId="2" borderId="47" xfId="0" applyFont="1" applyFill="1" applyBorder="1" applyAlignment="1">
      <alignment readingOrder="1"/>
    </xf>
    <xf numFmtId="0" fontId="1" fillId="2" borderId="48" xfId="0" applyFont="1" applyFill="1" applyBorder="1" applyAlignment="1">
      <alignment readingOrder="1"/>
    </xf>
    <xf numFmtId="0" fontId="1" fillId="2" borderId="1" xfId="0" applyFont="1" applyFill="1" applyBorder="1" applyAlignment="1">
      <alignment readingOrder="1"/>
    </xf>
    <xf numFmtId="0" fontId="49" fillId="4" borderId="1" xfId="0" applyFont="1" applyFill="1" applyBorder="1" applyAlignment="1">
      <alignment readingOrder="1"/>
    </xf>
    <xf numFmtId="0" fontId="1" fillId="4" borderId="1" xfId="0" applyFont="1" applyFill="1" applyBorder="1" applyAlignment="1">
      <alignment readingOrder="1"/>
    </xf>
    <xf numFmtId="0" fontId="49" fillId="4" borderId="49" xfId="0" applyFont="1" applyFill="1" applyBorder="1" applyAlignment="1">
      <alignment readingOrder="1"/>
    </xf>
    <xf numFmtId="0" fontId="49" fillId="2" borderId="49" xfId="0" applyFont="1" applyFill="1" applyBorder="1" applyAlignment="1">
      <alignment readingOrder="1"/>
    </xf>
    <xf numFmtId="0" fontId="1" fillId="2" borderId="50" xfId="0" applyFont="1" applyFill="1" applyBorder="1" applyAlignment="1">
      <alignment readingOrder="1"/>
    </xf>
    <xf numFmtId="0" fontId="1" fillId="2" borderId="51" xfId="0" applyFont="1" applyFill="1" applyBorder="1" applyAlignment="1">
      <alignment readingOrder="1"/>
    </xf>
    <xf numFmtId="0" fontId="49" fillId="2" borderId="52" xfId="0" applyFont="1" applyFill="1" applyBorder="1" applyAlignment="1">
      <alignment readingOrder="1"/>
    </xf>
    <xf numFmtId="0" fontId="48" fillId="0" borderId="53" xfId="0" applyFont="1" applyBorder="1" applyAlignment="1">
      <alignment wrapText="1" readingOrder="1"/>
    </xf>
    <xf numFmtId="0" fontId="53" fillId="2" borderId="53" xfId="0" applyFont="1" applyFill="1" applyBorder="1" applyAlignment="1">
      <alignment horizontal="center" vertical="center" wrapText="1"/>
    </xf>
    <xf numFmtId="0" fontId="49" fillId="2" borderId="53" xfId="0" applyFont="1" applyFill="1" applyBorder="1" applyAlignment="1">
      <alignment horizontal="center" vertical="center" wrapText="1"/>
    </xf>
    <xf numFmtId="14" fontId="48" fillId="2" borderId="53" xfId="0" applyNumberFormat="1" applyFont="1" applyFill="1" applyBorder="1" applyAlignment="1">
      <alignment horizontal="left" wrapText="1" readingOrder="1"/>
    </xf>
    <xf numFmtId="0" fontId="48" fillId="2" borderId="53" xfId="0" applyFont="1" applyFill="1" applyBorder="1" applyAlignment="1">
      <alignment horizontal="left" vertical="center" wrapText="1"/>
    </xf>
    <xf numFmtId="0" fontId="63" fillId="2" borderId="2" xfId="0" applyFont="1" applyFill="1" applyBorder="1" applyAlignment="1">
      <alignment horizontal="center" vertical="center"/>
    </xf>
    <xf numFmtId="0" fontId="48" fillId="2" borderId="53" xfId="0" applyFont="1" applyFill="1" applyBorder="1" applyAlignment="1">
      <alignment wrapText="1" readingOrder="1"/>
    </xf>
    <xf numFmtId="0" fontId="46" fillId="2" borderId="5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53" xfId="0" applyFont="1" applyFill="1" applyBorder="1" applyAlignment="1">
      <alignment horizontal="center" vertical="center"/>
    </xf>
    <xf numFmtId="0" fontId="47" fillId="2" borderId="53" xfId="0" applyFont="1" applyFill="1" applyBorder="1" applyAlignment="1">
      <alignment horizontal="center" vertical="center" wrapText="1"/>
    </xf>
    <xf numFmtId="0" fontId="47" fillId="2" borderId="53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wrapText="1" readingOrder="1"/>
    </xf>
    <xf numFmtId="0" fontId="13" fillId="2" borderId="53" xfId="0" applyFont="1" applyFill="1" applyBorder="1" applyAlignment="1">
      <alignment horizontal="left" vertical="center" wrapText="1" readingOrder="1"/>
    </xf>
    <xf numFmtId="0" fontId="64" fillId="2" borderId="5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" fillId="2" borderId="47" xfId="0" applyFont="1" applyFill="1" applyBorder="1" applyAlignment="1">
      <alignment readingOrder="1"/>
    </xf>
    <xf numFmtId="0" fontId="49" fillId="4" borderId="48" xfId="0" applyFont="1" applyFill="1" applyBorder="1" applyAlignment="1">
      <alignment readingOrder="1"/>
    </xf>
    <xf numFmtId="0" fontId="49" fillId="2" borderId="0" xfId="0" applyFont="1" applyFill="1" applyAlignment="1">
      <alignment vertical="top"/>
    </xf>
    <xf numFmtId="0" fontId="1" fillId="2" borderId="49" xfId="0" applyFont="1" applyFill="1" applyBorder="1" applyAlignment="1">
      <alignment readingOrder="1"/>
    </xf>
    <xf numFmtId="0" fontId="49" fillId="4" borderId="50" xfId="0" applyFont="1" applyFill="1" applyBorder="1" applyAlignment="1">
      <alignment readingOrder="1"/>
    </xf>
    <xf numFmtId="0" fontId="1" fillId="4" borderId="51" xfId="0" applyFont="1" applyFill="1" applyBorder="1" applyAlignment="1">
      <alignment readingOrder="1"/>
    </xf>
    <xf numFmtId="0" fontId="49" fillId="4" borderId="52" xfId="0" applyFont="1" applyFill="1" applyBorder="1" applyAlignment="1">
      <alignment readingOrder="1"/>
    </xf>
    <xf numFmtId="0" fontId="49" fillId="0" borderId="0" xfId="0" applyFont="1"/>
    <xf numFmtId="14" fontId="48" fillId="2" borderId="54" xfId="0" applyNumberFormat="1" applyFont="1" applyFill="1" applyBorder="1" applyAlignment="1">
      <alignment horizontal="left" readingOrder="1"/>
    </xf>
    <xf numFmtId="0" fontId="48" fillId="2" borderId="54" xfId="0" applyFont="1" applyFill="1" applyBorder="1" applyAlignment="1">
      <alignment wrapText="1" readingOrder="1"/>
    </xf>
    <xf numFmtId="0" fontId="65" fillId="2" borderId="54" xfId="0" applyFont="1" applyFill="1" applyBorder="1" applyAlignment="1">
      <alignment readingOrder="1"/>
    </xf>
    <xf numFmtId="0" fontId="48" fillId="2" borderId="54" xfId="0" applyFont="1" applyFill="1" applyBorder="1" applyAlignment="1">
      <alignment readingOrder="1"/>
    </xf>
    <xf numFmtId="0" fontId="48" fillId="2" borderId="2" xfId="0" applyFont="1" applyFill="1" applyBorder="1" applyAlignment="1">
      <alignment readingOrder="1"/>
    </xf>
    <xf numFmtId="0" fontId="48" fillId="2" borderId="2" xfId="0" applyFont="1" applyFill="1" applyBorder="1" applyAlignment="1">
      <alignment wrapText="1" readingOrder="1"/>
    </xf>
    <xf numFmtId="0" fontId="65" fillId="2" borderId="2" xfId="0" applyFont="1" applyFill="1" applyBorder="1" applyAlignment="1">
      <alignment readingOrder="1"/>
    </xf>
    <xf numFmtId="0" fontId="47" fillId="2" borderId="36" xfId="0" applyFont="1" applyFill="1" applyBorder="1" applyAlignment="1">
      <alignment horizontal="center" vertical="center"/>
    </xf>
    <xf numFmtId="0" fontId="47" fillId="2" borderId="55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92" fillId="5" borderId="0" xfId="0" applyFont="1" applyFill="1" applyAlignment="1">
      <alignment horizontal="left" vertical="center" wrapText="1"/>
    </xf>
    <xf numFmtId="0" fontId="93" fillId="20" borderId="99" xfId="0" applyFont="1" applyFill="1" applyBorder="1" applyAlignment="1">
      <alignment horizontal="center" vertical="center"/>
    </xf>
    <xf numFmtId="0" fontId="6" fillId="0" borderId="91" xfId="0" applyFont="1" applyBorder="1"/>
    <xf numFmtId="0" fontId="94" fillId="7" borderId="100" xfId="0" applyFont="1" applyFill="1" applyBorder="1" applyAlignment="1">
      <alignment horizontal="left" vertical="center" wrapText="1"/>
    </xf>
    <xf numFmtId="0" fontId="6" fillId="0" borderId="101" xfId="0" applyFont="1" applyBorder="1"/>
    <xf numFmtId="0" fontId="6" fillId="0" borderId="102" xfId="0" applyFont="1" applyBorder="1"/>
    <xf numFmtId="0" fontId="94" fillId="7" borderId="89" xfId="0" applyFont="1" applyFill="1" applyBorder="1" applyAlignment="1">
      <alignment horizontal="left" vertical="center" wrapText="1"/>
    </xf>
    <xf numFmtId="0" fontId="6" fillId="0" borderId="90" xfId="0" applyFont="1" applyBorder="1"/>
    <xf numFmtId="0" fontId="6" fillId="0" borderId="88" xfId="0" applyFont="1" applyBorder="1"/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75" fillId="20" borderId="99" xfId="0" applyFont="1" applyFill="1" applyBorder="1" applyAlignment="1">
      <alignment horizontal="center" wrapText="1"/>
    </xf>
    <xf numFmtId="0" fontId="2" fillId="0" borderId="91" xfId="0" applyFont="1" applyBorder="1"/>
    <xf numFmtId="0" fontId="7" fillId="21" borderId="58" xfId="0" applyFont="1" applyFill="1" applyBorder="1" applyAlignment="1">
      <alignment horizontal="left" wrapText="1"/>
    </xf>
    <xf numFmtId="0" fontId="7" fillId="21" borderId="59" xfId="0" applyFont="1" applyFill="1" applyBorder="1" applyAlignment="1">
      <alignment horizontal="left" wrapText="1"/>
    </xf>
    <xf numFmtId="0" fontId="7" fillId="21" borderId="16" xfId="0" applyFont="1" applyFill="1" applyBorder="1" applyAlignment="1">
      <alignment horizontal="left" wrapText="1"/>
    </xf>
    <xf numFmtId="0" fontId="7" fillId="21" borderId="17" xfId="0" applyFont="1" applyFill="1" applyBorder="1" applyAlignment="1">
      <alignment horizontal="left" wrapText="1"/>
    </xf>
    <xf numFmtId="0" fontId="31" fillId="7" borderId="60" xfId="0" applyFont="1" applyFill="1" applyBorder="1" applyAlignment="1">
      <alignment horizontal="center" vertical="center" wrapText="1"/>
    </xf>
    <xf numFmtId="0" fontId="31" fillId="7" borderId="61" xfId="0" applyFont="1" applyFill="1" applyBorder="1" applyAlignment="1">
      <alignment horizontal="center" vertical="center" wrapText="1"/>
    </xf>
    <xf numFmtId="0" fontId="31" fillId="7" borderId="62" xfId="0" applyFont="1" applyFill="1" applyBorder="1" applyAlignment="1">
      <alignment horizontal="center" vertical="center" wrapText="1"/>
    </xf>
    <xf numFmtId="0" fontId="31" fillId="7" borderId="63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64" xfId="0" applyFont="1" applyFill="1" applyBorder="1" applyAlignment="1">
      <alignment horizontal="center" vertical="center" wrapText="1"/>
    </xf>
    <xf numFmtId="0" fontId="31" fillId="7" borderId="65" xfId="0" applyFont="1" applyFill="1" applyBorder="1" applyAlignment="1">
      <alignment horizontal="center" vertical="center" wrapText="1"/>
    </xf>
    <xf numFmtId="0" fontId="31" fillId="7" borderId="66" xfId="0" applyFont="1" applyFill="1" applyBorder="1" applyAlignment="1">
      <alignment horizontal="center" vertical="center" wrapText="1"/>
    </xf>
    <xf numFmtId="0" fontId="31" fillId="7" borderId="67" xfId="0" applyFont="1" applyFill="1" applyBorder="1" applyAlignment="1">
      <alignment horizontal="center" vertical="center" wrapText="1"/>
    </xf>
    <xf numFmtId="0" fontId="95" fillId="20" borderId="100" xfId="0" applyFont="1" applyFill="1" applyBorder="1" applyAlignment="1">
      <alignment horizontal="left" vertical="center" wrapText="1"/>
    </xf>
    <xf numFmtId="0" fontId="30" fillId="0" borderId="103" xfId="0" applyFont="1" applyBorder="1"/>
    <xf numFmtId="0" fontId="30" fillId="0" borderId="86" xfId="0" applyFont="1" applyBorder="1"/>
    <xf numFmtId="0" fontId="30" fillId="0" borderId="102" xfId="0" applyFont="1" applyBorder="1"/>
    <xf numFmtId="0" fontId="30" fillId="0" borderId="104" xfId="0" applyFont="1" applyBorder="1"/>
    <xf numFmtId="0" fontId="30" fillId="0" borderId="105" xfId="0" applyFont="1" applyBorder="1"/>
    <xf numFmtId="0" fontId="96" fillId="7" borderId="100" xfId="0" applyFont="1" applyFill="1" applyBorder="1" applyAlignment="1">
      <alignment horizontal="left" vertical="center" wrapText="1" readingOrder="1"/>
    </xf>
    <xf numFmtId="0" fontId="31" fillId="0" borderId="103" xfId="0" applyFont="1" applyBorder="1"/>
    <xf numFmtId="0" fontId="31" fillId="0" borderId="86" xfId="0" applyFont="1" applyBorder="1"/>
    <xf numFmtId="0" fontId="31" fillId="0" borderId="102" xfId="0" applyFont="1" applyBorder="1"/>
    <xf numFmtId="0" fontId="31" fillId="0" borderId="104" xfId="0" applyFont="1" applyBorder="1"/>
    <xf numFmtId="0" fontId="31" fillId="0" borderId="105" xfId="0" applyFont="1" applyBorder="1"/>
    <xf numFmtId="0" fontId="96" fillId="7" borderId="99" xfId="0" applyFont="1" applyFill="1" applyBorder="1" applyAlignment="1">
      <alignment horizontal="left" vertical="center" wrapText="1"/>
    </xf>
    <xf numFmtId="0" fontId="29" fillId="0" borderId="106" xfId="0" applyFont="1" applyBorder="1"/>
    <xf numFmtId="0" fontId="29" fillId="0" borderId="91" xfId="0" applyFont="1" applyBorder="1"/>
    <xf numFmtId="0" fontId="97" fillId="7" borderId="99" xfId="0" applyFont="1" applyFill="1" applyBorder="1" applyAlignment="1">
      <alignment horizontal="center" vertical="center" wrapText="1"/>
    </xf>
    <xf numFmtId="0" fontId="97" fillId="7" borderId="106" xfId="0" applyFont="1" applyFill="1" applyBorder="1" applyAlignment="1">
      <alignment horizontal="center" vertical="center" wrapText="1"/>
    </xf>
    <xf numFmtId="0" fontId="97" fillId="7" borderId="9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69" fillId="13" borderId="0" xfId="0" applyFont="1" applyFill="1" applyAlignment="1">
      <alignment horizontal="center" vertical="center" textRotation="90" wrapText="1"/>
    </xf>
    <xf numFmtId="0" fontId="28" fillId="7" borderId="0" xfId="0" applyFont="1" applyFill="1" applyAlignment="1">
      <alignment horizontal="left"/>
    </xf>
    <xf numFmtId="0" fontId="98" fillId="7" borderId="58" xfId="0" applyFont="1" applyFill="1" applyBorder="1" applyAlignment="1">
      <alignment horizontal="left" vertical="center" wrapText="1"/>
    </xf>
    <xf numFmtId="0" fontId="98" fillId="7" borderId="68" xfId="0" applyFont="1" applyFill="1" applyBorder="1" applyAlignment="1">
      <alignment horizontal="left" vertical="center" wrapText="1"/>
    </xf>
    <xf numFmtId="0" fontId="98" fillId="7" borderId="59" xfId="0" applyFont="1" applyFill="1" applyBorder="1" applyAlignment="1">
      <alignment horizontal="left" vertical="center" wrapText="1"/>
    </xf>
    <xf numFmtId="0" fontId="98" fillId="7" borderId="14" xfId="0" applyFont="1" applyFill="1" applyBorder="1" applyAlignment="1">
      <alignment horizontal="left" vertical="center" wrapText="1"/>
    </xf>
    <xf numFmtId="0" fontId="98" fillId="7" borderId="0" xfId="0" applyFont="1" applyFill="1" applyAlignment="1">
      <alignment horizontal="left" vertical="center" wrapText="1"/>
    </xf>
    <xf numFmtId="0" fontId="98" fillId="7" borderId="15" xfId="0" applyFont="1" applyFill="1" applyBorder="1" applyAlignment="1">
      <alignment horizontal="left" vertical="center" wrapText="1"/>
    </xf>
    <xf numFmtId="0" fontId="98" fillId="7" borderId="16" xfId="0" applyFont="1" applyFill="1" applyBorder="1" applyAlignment="1">
      <alignment horizontal="left" vertical="center" wrapText="1"/>
    </xf>
    <xf numFmtId="0" fontId="98" fillId="7" borderId="9" xfId="0" applyFont="1" applyFill="1" applyBorder="1" applyAlignment="1">
      <alignment horizontal="left" vertical="center" wrapText="1"/>
    </xf>
    <xf numFmtId="0" fontId="98" fillId="7" borderId="17" xfId="0" applyFont="1" applyFill="1" applyBorder="1" applyAlignment="1">
      <alignment horizontal="left" vertical="center" wrapText="1"/>
    </xf>
    <xf numFmtId="0" fontId="17" fillId="7" borderId="58" xfId="0" applyFont="1" applyFill="1" applyBorder="1" applyAlignment="1">
      <alignment horizontal="left" vertical="center" wrapText="1"/>
    </xf>
    <xf numFmtId="0" fontId="17" fillId="7" borderId="68" xfId="0" applyFont="1" applyFill="1" applyBorder="1" applyAlignment="1">
      <alignment horizontal="left" vertical="center" wrapText="1"/>
    </xf>
    <xf numFmtId="0" fontId="17" fillId="7" borderId="59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15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  <xf numFmtId="0" fontId="17" fillId="7" borderId="17" xfId="0" applyFont="1" applyFill="1" applyBorder="1" applyAlignment="1">
      <alignment horizontal="left" vertical="center" wrapText="1"/>
    </xf>
    <xf numFmtId="0" fontId="99" fillId="16" borderId="107" xfId="0" applyFont="1" applyFill="1" applyBorder="1" applyAlignment="1">
      <alignment horizontal="left" vertical="center" wrapText="1"/>
    </xf>
    <xf numFmtId="0" fontId="99" fillId="16" borderId="0" xfId="0" applyFont="1" applyFill="1" applyAlignment="1">
      <alignment horizontal="left" vertical="center" wrapText="1"/>
    </xf>
    <xf numFmtId="0" fontId="99" fillId="16" borderId="15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38" fillId="5" borderId="1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16" fillId="22" borderId="69" xfId="0" applyFont="1" applyFill="1" applyBorder="1" applyAlignment="1">
      <alignment horizontal="left" vertical="center"/>
    </xf>
    <xf numFmtId="0" fontId="16" fillId="22" borderId="70" xfId="0" applyFont="1" applyFill="1" applyBorder="1" applyAlignment="1">
      <alignment horizontal="left" vertical="center"/>
    </xf>
    <xf numFmtId="0" fontId="16" fillId="22" borderId="71" xfId="0" applyFont="1" applyFill="1" applyBorder="1" applyAlignment="1">
      <alignment horizontal="left" vertical="center"/>
    </xf>
    <xf numFmtId="0" fontId="16" fillId="22" borderId="72" xfId="0" applyFont="1" applyFill="1" applyBorder="1" applyAlignment="1">
      <alignment horizontal="left" vertical="center"/>
    </xf>
    <xf numFmtId="0" fontId="16" fillId="22" borderId="73" xfId="0" applyFont="1" applyFill="1" applyBorder="1" applyAlignment="1">
      <alignment horizontal="left" vertical="center"/>
    </xf>
    <xf numFmtId="0" fontId="16" fillId="22" borderId="74" xfId="0" applyFont="1" applyFill="1" applyBorder="1" applyAlignment="1">
      <alignment horizontal="left" vertical="center"/>
    </xf>
    <xf numFmtId="0" fontId="16" fillId="22" borderId="75" xfId="0" applyFont="1" applyFill="1" applyBorder="1" applyAlignment="1">
      <alignment horizontal="left" vertical="center"/>
    </xf>
    <xf numFmtId="0" fontId="16" fillId="22" borderId="76" xfId="0" applyFont="1" applyFill="1" applyBorder="1" applyAlignment="1">
      <alignment horizontal="left" vertical="center"/>
    </xf>
    <xf numFmtId="0" fontId="17" fillId="10" borderId="77" xfId="0" applyFont="1" applyFill="1" applyBorder="1" applyAlignment="1">
      <alignment horizontal="left" vertical="center" wrapText="1"/>
    </xf>
    <xf numFmtId="0" fontId="17" fillId="10" borderId="78" xfId="0" applyFont="1" applyFill="1" applyBorder="1" applyAlignment="1">
      <alignment horizontal="left" vertical="center" wrapText="1"/>
    </xf>
    <xf numFmtId="0" fontId="17" fillId="10" borderId="79" xfId="0" applyFont="1" applyFill="1" applyBorder="1" applyAlignment="1">
      <alignment horizontal="left" vertical="center" wrapText="1"/>
    </xf>
    <xf numFmtId="0" fontId="17" fillId="10" borderId="80" xfId="0" applyFont="1" applyFill="1" applyBorder="1" applyAlignment="1">
      <alignment horizontal="left" vertical="center" wrapText="1"/>
    </xf>
    <xf numFmtId="0" fontId="17" fillId="10" borderId="11" xfId="0" applyFont="1" applyFill="1" applyBorder="1" applyAlignment="1">
      <alignment horizontal="left" vertical="center" wrapText="1"/>
    </xf>
    <xf numFmtId="0" fontId="18" fillId="9" borderId="13" xfId="0" applyFont="1" applyFill="1" applyBorder="1" applyAlignment="1">
      <alignment horizontal="center" vertical="center"/>
    </xf>
    <xf numFmtId="0" fontId="100" fillId="12" borderId="11" xfId="0" applyFont="1" applyFill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center" vertical="center"/>
    </xf>
    <xf numFmtId="0" fontId="19" fillId="5" borderId="62" xfId="0" applyFont="1" applyFill="1" applyBorder="1" applyAlignment="1">
      <alignment horizontal="center" vertical="center"/>
    </xf>
    <xf numFmtId="0" fontId="19" fillId="5" borderId="81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82" xfId="0" applyFont="1" applyFill="1" applyBorder="1" applyAlignment="1">
      <alignment horizontal="center" vertical="center"/>
    </xf>
    <xf numFmtId="0" fontId="37" fillId="14" borderId="11" xfId="0" applyFont="1" applyFill="1" applyBorder="1" applyAlignment="1">
      <alignment horizontal="center" vertical="center" wrapText="1"/>
    </xf>
    <xf numFmtId="0" fontId="100" fillId="23" borderId="58" xfId="0" applyFont="1" applyFill="1" applyBorder="1" applyAlignment="1">
      <alignment horizontal="center" vertical="center" wrapText="1"/>
    </xf>
    <xf numFmtId="0" fontId="100" fillId="23" borderId="68" xfId="0" applyFont="1" applyFill="1" applyBorder="1" applyAlignment="1">
      <alignment horizontal="center" vertical="center" wrapText="1"/>
    </xf>
    <xf numFmtId="0" fontId="100" fillId="23" borderId="59" xfId="0" applyFont="1" applyFill="1" applyBorder="1" applyAlignment="1">
      <alignment horizontal="center" vertical="center" wrapText="1"/>
    </xf>
    <xf numFmtId="0" fontId="100" fillId="23" borderId="16" xfId="0" applyFont="1" applyFill="1" applyBorder="1" applyAlignment="1">
      <alignment horizontal="center" vertical="center" wrapText="1"/>
    </xf>
    <xf numFmtId="0" fontId="100" fillId="23" borderId="9" xfId="0" applyFont="1" applyFill="1" applyBorder="1" applyAlignment="1">
      <alignment horizontal="center" vertical="center" wrapText="1"/>
    </xf>
    <xf numFmtId="0" fontId="100" fillId="23" borderId="1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 readingOrder="1"/>
    </xf>
    <xf numFmtId="0" fontId="9" fillId="2" borderId="2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88" fillId="24" borderId="58" xfId="0" applyFont="1" applyFill="1" applyBorder="1" applyAlignment="1">
      <alignment horizontal="left" vertical="center" wrapText="1"/>
    </xf>
    <xf numFmtId="0" fontId="88" fillId="24" borderId="68" xfId="0" applyFont="1" applyFill="1" applyBorder="1" applyAlignment="1">
      <alignment horizontal="left" vertical="center" wrapText="1"/>
    </xf>
    <xf numFmtId="0" fontId="88" fillId="24" borderId="59" xfId="0" applyFont="1" applyFill="1" applyBorder="1" applyAlignment="1">
      <alignment horizontal="left" vertical="center" wrapText="1"/>
    </xf>
    <xf numFmtId="0" fontId="88" fillId="24" borderId="14" xfId="0" applyFont="1" applyFill="1" applyBorder="1" applyAlignment="1">
      <alignment horizontal="left" vertical="center" wrapText="1"/>
    </xf>
    <xf numFmtId="0" fontId="88" fillId="24" borderId="0" xfId="0" applyFont="1" applyFill="1" applyAlignment="1">
      <alignment horizontal="left" vertical="center" wrapText="1"/>
    </xf>
    <xf numFmtId="0" fontId="88" fillId="24" borderId="15" xfId="0" applyFont="1" applyFill="1" applyBorder="1" applyAlignment="1">
      <alignment horizontal="left" vertical="center" wrapText="1"/>
    </xf>
    <xf numFmtId="0" fontId="88" fillId="24" borderId="16" xfId="0" applyFont="1" applyFill="1" applyBorder="1" applyAlignment="1">
      <alignment horizontal="left" vertical="center" wrapText="1"/>
    </xf>
    <xf numFmtId="0" fontId="88" fillId="24" borderId="9" xfId="0" applyFont="1" applyFill="1" applyBorder="1" applyAlignment="1">
      <alignment horizontal="left" vertical="center" wrapText="1"/>
    </xf>
    <xf numFmtId="0" fontId="88" fillId="24" borderId="17" xfId="0" applyFont="1" applyFill="1" applyBorder="1" applyAlignment="1">
      <alignment horizontal="left" vertical="center" wrapText="1"/>
    </xf>
    <xf numFmtId="0" fontId="49" fillId="2" borderId="27" xfId="0" applyFont="1" applyFill="1" applyBorder="1" applyAlignment="1">
      <alignment horizontal="left" vertical="center" wrapText="1"/>
    </xf>
    <xf numFmtId="0" fontId="49" fillId="2" borderId="28" xfId="0" applyFont="1" applyFill="1" applyBorder="1" applyAlignment="1">
      <alignment horizontal="left" vertical="center" wrapText="1"/>
    </xf>
    <xf numFmtId="0" fontId="49" fillId="2" borderId="3" xfId="0" applyFont="1" applyFill="1" applyBorder="1" applyAlignment="1">
      <alignment horizontal="left" vertical="center" wrapText="1"/>
    </xf>
    <xf numFmtId="0" fontId="49" fillId="2" borderId="8" xfId="0" applyFont="1" applyFill="1" applyBorder="1" applyAlignment="1">
      <alignment horizontal="left" vertical="center" wrapText="1"/>
    </xf>
    <xf numFmtId="0" fontId="49" fillId="2" borderId="0" xfId="0" applyFont="1" applyFill="1" applyAlignment="1">
      <alignment horizontal="left" vertical="center" wrapText="1"/>
    </xf>
    <xf numFmtId="0" fontId="49" fillId="2" borderId="4" xfId="0" applyFont="1" applyFill="1" applyBorder="1" applyAlignment="1">
      <alignment horizontal="left" vertical="center" wrapText="1"/>
    </xf>
    <xf numFmtId="0" fontId="49" fillId="2" borderId="25" xfId="0" applyFont="1" applyFill="1" applyBorder="1" applyAlignment="1">
      <alignment horizontal="left" vertical="center" wrapText="1"/>
    </xf>
    <xf numFmtId="0" fontId="49" fillId="2" borderId="12" xfId="0" applyFont="1" applyFill="1" applyBorder="1" applyAlignment="1">
      <alignment horizontal="left" vertical="center" wrapText="1"/>
    </xf>
    <xf numFmtId="0" fontId="49" fillId="2" borderId="26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49" fillId="2" borderId="27" xfId="0" applyFont="1" applyFill="1" applyBorder="1" applyAlignment="1">
      <alignment horizontal="left" vertical="top" wrapText="1"/>
    </xf>
    <xf numFmtId="0" fontId="49" fillId="2" borderId="28" xfId="0" applyFont="1" applyFill="1" applyBorder="1" applyAlignment="1">
      <alignment horizontal="left" vertical="top"/>
    </xf>
    <xf numFmtId="0" fontId="49" fillId="2" borderId="3" xfId="0" applyFont="1" applyFill="1" applyBorder="1" applyAlignment="1">
      <alignment horizontal="left" vertical="top"/>
    </xf>
    <xf numFmtId="0" fontId="49" fillId="2" borderId="8" xfId="0" applyFont="1" applyFill="1" applyBorder="1" applyAlignment="1">
      <alignment horizontal="left" vertical="top"/>
    </xf>
    <xf numFmtId="0" fontId="49" fillId="2" borderId="0" xfId="0" applyFont="1" applyFill="1" applyAlignment="1">
      <alignment horizontal="left" vertical="top"/>
    </xf>
    <xf numFmtId="0" fontId="49" fillId="2" borderId="4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1" fillId="2" borderId="1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88" fillId="7" borderId="58" xfId="0" applyFont="1" applyFill="1" applyBorder="1" applyAlignment="1">
      <alignment horizontal="left" vertical="center" wrapText="1"/>
    </xf>
    <xf numFmtId="0" fontId="88" fillId="7" borderId="68" xfId="0" applyFont="1" applyFill="1" applyBorder="1" applyAlignment="1">
      <alignment horizontal="left" vertical="center" wrapText="1"/>
    </xf>
    <xf numFmtId="0" fontId="88" fillId="7" borderId="59" xfId="0" applyFont="1" applyFill="1" applyBorder="1" applyAlignment="1">
      <alignment horizontal="left" vertical="center" wrapText="1"/>
    </xf>
    <xf numFmtId="0" fontId="88" fillId="7" borderId="58" xfId="0" applyFont="1" applyFill="1" applyBorder="1" applyAlignment="1">
      <alignment horizontal="left" vertical="top" wrapText="1"/>
    </xf>
    <xf numFmtId="0" fontId="88" fillId="7" borderId="68" xfId="0" applyFont="1" applyFill="1" applyBorder="1" applyAlignment="1">
      <alignment horizontal="left" vertical="top" wrapText="1"/>
    </xf>
    <xf numFmtId="0" fontId="88" fillId="7" borderId="59" xfId="0" applyFont="1" applyFill="1" applyBorder="1" applyAlignment="1">
      <alignment horizontal="left" vertical="top" wrapText="1"/>
    </xf>
    <xf numFmtId="0" fontId="49" fillId="4" borderId="83" xfId="0" applyFont="1" applyFill="1" applyBorder="1" applyAlignment="1">
      <alignment horizontal="left" vertical="center" wrapText="1"/>
    </xf>
    <xf numFmtId="0" fontId="49" fillId="4" borderId="7" xfId="0" applyFont="1" applyFill="1" applyBorder="1" applyAlignment="1">
      <alignment horizontal="left" vertical="center" wrapText="1"/>
    </xf>
    <xf numFmtId="0" fontId="18" fillId="2" borderId="55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/>
    </xf>
    <xf numFmtId="0" fontId="49" fillId="4" borderId="8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24"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58"/>
      </font>
      <fill>
        <patternFill patternType="solid">
          <fgColor indexed="60"/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DEADA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4" name="shapetype_202" hidden="1">
          <a:extLst>
            <a:ext uri="{FF2B5EF4-FFF2-40B4-BE49-F238E27FC236}">
              <a16:creationId xmlns:a16="http://schemas.microsoft.com/office/drawing/2014/main" id="{44F58A7D-2519-797D-6C4B-158FB29F91E4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5" name="Text Box 12" hidden="1">
          <a:extLst>
            <a:ext uri="{FF2B5EF4-FFF2-40B4-BE49-F238E27FC236}">
              <a16:creationId xmlns:a16="http://schemas.microsoft.com/office/drawing/2014/main" id="{0574A0DD-E69D-B4F5-4E6C-6F1C3AFA5B9E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6" name="Text Box 10" hidden="1">
          <a:extLst>
            <a:ext uri="{FF2B5EF4-FFF2-40B4-BE49-F238E27FC236}">
              <a16:creationId xmlns:a16="http://schemas.microsoft.com/office/drawing/2014/main" id="{173775C9-446F-C452-B2D4-1BADE0F26E2A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7" name="Text Box 8" hidden="1">
          <a:extLst>
            <a:ext uri="{FF2B5EF4-FFF2-40B4-BE49-F238E27FC236}">
              <a16:creationId xmlns:a16="http://schemas.microsoft.com/office/drawing/2014/main" id="{D419FC6B-090F-4B1D-5245-5111D0B9788D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8" name="Text Box 6" hidden="1">
          <a:extLst>
            <a:ext uri="{FF2B5EF4-FFF2-40B4-BE49-F238E27FC236}">
              <a16:creationId xmlns:a16="http://schemas.microsoft.com/office/drawing/2014/main" id="{33903540-C395-8BBC-FBC3-A95E6952007D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79" name="Text Box 4" hidden="1">
          <a:extLst>
            <a:ext uri="{FF2B5EF4-FFF2-40B4-BE49-F238E27FC236}">
              <a16:creationId xmlns:a16="http://schemas.microsoft.com/office/drawing/2014/main" id="{CDA1BE8A-1990-BC8D-C0C6-566C1D87BA45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56</xdr:row>
      <xdr:rowOff>190500</xdr:rowOff>
    </xdr:to>
    <xdr:sp macro="" textlink="">
      <xdr:nvSpPr>
        <xdr:cNvPr id="204480" name="Text Box 2" hidden="1">
          <a:extLst>
            <a:ext uri="{FF2B5EF4-FFF2-40B4-BE49-F238E27FC236}">
              <a16:creationId xmlns:a16="http://schemas.microsoft.com/office/drawing/2014/main" id="{CA693A6E-E2B2-37E2-48FD-69EB3C1865B9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575691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238125</xdr:colOff>
      <xdr:row>77</xdr:row>
      <xdr:rowOff>95250</xdr:rowOff>
    </xdr:from>
    <xdr:to>
      <xdr:col>1</xdr:col>
      <xdr:colOff>19050</xdr:colOff>
      <xdr:row>78</xdr:row>
      <xdr:rowOff>200025</xdr:rowOff>
    </xdr:to>
    <xdr:sp macro="" textlink="">
      <xdr:nvSpPr>
        <xdr:cNvPr id="204481" name="Bent - Seta para cima 2">
          <a:extLst>
            <a:ext uri="{FF2B5EF4-FFF2-40B4-BE49-F238E27FC236}">
              <a16:creationId xmlns:a16="http://schemas.microsoft.com/office/drawing/2014/main" id="{9307553E-232B-8689-0C67-958AFE513EDD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2887" y="63612713"/>
          <a:ext cx="371475" cy="381000"/>
        </a:xfrm>
        <a:custGeom>
          <a:avLst/>
          <a:gdLst>
            <a:gd name="T0" fmla="*/ 0 w 565785"/>
            <a:gd name="T1" fmla="*/ 0 h 975995"/>
            <a:gd name="T2" fmla="*/ 137 w 565785"/>
            <a:gd name="T3" fmla="*/ 0 h 975995"/>
            <a:gd name="T4" fmla="*/ 137 w 565785"/>
            <a:gd name="T5" fmla="*/ 0 h 975995"/>
            <a:gd name="T6" fmla="*/ 109 w 565785"/>
            <a:gd name="T7" fmla="*/ 0 h 975995"/>
            <a:gd name="T8" fmla="*/ 163 w 565785"/>
            <a:gd name="T9" fmla="*/ 0 h 975995"/>
            <a:gd name="T10" fmla="*/ 218 w 565785"/>
            <a:gd name="T11" fmla="*/ 0 h 975995"/>
            <a:gd name="T12" fmla="*/ 191 w 565785"/>
            <a:gd name="T13" fmla="*/ 0 h 975995"/>
            <a:gd name="T14" fmla="*/ 191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47" name="shapetype_202" hidden="1">
          <a:extLst>
            <a:ext uri="{FF2B5EF4-FFF2-40B4-BE49-F238E27FC236}">
              <a16:creationId xmlns:a16="http://schemas.microsoft.com/office/drawing/2014/main" id="{2298FFE7-3883-D662-50BA-48ABC495AECF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48" name="Text Box 12" hidden="1">
          <a:extLst>
            <a:ext uri="{FF2B5EF4-FFF2-40B4-BE49-F238E27FC236}">
              <a16:creationId xmlns:a16="http://schemas.microsoft.com/office/drawing/2014/main" id="{B63536B5-B88E-B8AD-36CC-CDCE74ACDDE8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49" name="Text Box 10" hidden="1">
          <a:extLst>
            <a:ext uri="{FF2B5EF4-FFF2-40B4-BE49-F238E27FC236}">
              <a16:creationId xmlns:a16="http://schemas.microsoft.com/office/drawing/2014/main" id="{A6A0C5B7-7C0D-8E53-C60B-294F82CE8B9A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50" name="Text Box 8" hidden="1">
          <a:extLst>
            <a:ext uri="{FF2B5EF4-FFF2-40B4-BE49-F238E27FC236}">
              <a16:creationId xmlns:a16="http://schemas.microsoft.com/office/drawing/2014/main" id="{7924433B-5154-4874-99D0-D4316C4B9253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51" name="Text Box 6" hidden="1">
          <a:extLst>
            <a:ext uri="{FF2B5EF4-FFF2-40B4-BE49-F238E27FC236}">
              <a16:creationId xmlns:a16="http://schemas.microsoft.com/office/drawing/2014/main" id="{BBBA9139-29D4-45A3-C110-93C9A4D3AC52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52" name="Text Box 4" hidden="1">
          <a:extLst>
            <a:ext uri="{FF2B5EF4-FFF2-40B4-BE49-F238E27FC236}">
              <a16:creationId xmlns:a16="http://schemas.microsoft.com/office/drawing/2014/main" id="{025F6D58-3159-FB41-6385-2DD132D9B6F6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7</xdr:col>
      <xdr:colOff>1171575</xdr:colOff>
      <xdr:row>19</xdr:row>
      <xdr:rowOff>1038225</xdr:rowOff>
    </xdr:to>
    <xdr:sp macro="" textlink="">
      <xdr:nvSpPr>
        <xdr:cNvPr id="248953" name="Text Box 2" hidden="1">
          <a:extLst>
            <a:ext uri="{FF2B5EF4-FFF2-40B4-BE49-F238E27FC236}">
              <a16:creationId xmlns:a16="http://schemas.microsoft.com/office/drawing/2014/main" id="{397CA786-DFA6-7F13-967C-300B81E998FD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130683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257175</xdr:colOff>
      <xdr:row>70</xdr:row>
      <xdr:rowOff>180975</xdr:rowOff>
    </xdr:from>
    <xdr:to>
      <xdr:col>1</xdr:col>
      <xdr:colOff>9525</xdr:colOff>
      <xdr:row>71</xdr:row>
      <xdr:rowOff>285750</xdr:rowOff>
    </xdr:to>
    <xdr:sp macro="" textlink="">
      <xdr:nvSpPr>
        <xdr:cNvPr id="248954" name="Bent - Seta para cima 2">
          <a:extLst>
            <a:ext uri="{FF2B5EF4-FFF2-40B4-BE49-F238E27FC236}">
              <a16:creationId xmlns:a16="http://schemas.microsoft.com/office/drawing/2014/main" id="{47AF12D9-667A-9EEE-3DED-62FF2ADA92C2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33363" y="44534137"/>
          <a:ext cx="400050" cy="352425"/>
        </a:xfrm>
        <a:custGeom>
          <a:avLst/>
          <a:gdLst>
            <a:gd name="T0" fmla="*/ 0 w 565785"/>
            <a:gd name="T1" fmla="*/ 0 h 975995"/>
            <a:gd name="T2" fmla="*/ 771 w 565785"/>
            <a:gd name="T3" fmla="*/ 0 h 975995"/>
            <a:gd name="T4" fmla="*/ 771 w 565785"/>
            <a:gd name="T5" fmla="*/ 0 h 975995"/>
            <a:gd name="T6" fmla="*/ 617 w 565785"/>
            <a:gd name="T7" fmla="*/ 0 h 975995"/>
            <a:gd name="T8" fmla="*/ 924 w 565785"/>
            <a:gd name="T9" fmla="*/ 0 h 975995"/>
            <a:gd name="T10" fmla="*/ 1233 w 565785"/>
            <a:gd name="T11" fmla="*/ 0 h 975995"/>
            <a:gd name="T12" fmla="*/ 1078 w 565785"/>
            <a:gd name="T13" fmla="*/ 0 h 975995"/>
            <a:gd name="T14" fmla="*/ 1078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E30000"/>
            </a:gs>
            <a:gs pos="100000">
              <a:srgbClr val="760303"/>
            </a:gs>
          </a:gsLst>
          <a:lin ang="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1" name="shapetype_202" hidden="1">
          <a:extLst>
            <a:ext uri="{FF2B5EF4-FFF2-40B4-BE49-F238E27FC236}">
              <a16:creationId xmlns:a16="http://schemas.microsoft.com/office/drawing/2014/main" id="{9934F2B0-37F7-9468-285E-1066DD8B699F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2" name="Text Box 12" hidden="1">
          <a:extLst>
            <a:ext uri="{FF2B5EF4-FFF2-40B4-BE49-F238E27FC236}">
              <a16:creationId xmlns:a16="http://schemas.microsoft.com/office/drawing/2014/main" id="{49C8682D-4A23-44D5-E8B0-8002F337A107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3" name="Text Box 10" hidden="1">
          <a:extLst>
            <a:ext uri="{FF2B5EF4-FFF2-40B4-BE49-F238E27FC236}">
              <a16:creationId xmlns:a16="http://schemas.microsoft.com/office/drawing/2014/main" id="{681913E6-49D8-225C-C52A-13CE6B6067CB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4" name="Text Box 8" hidden="1">
          <a:extLst>
            <a:ext uri="{FF2B5EF4-FFF2-40B4-BE49-F238E27FC236}">
              <a16:creationId xmlns:a16="http://schemas.microsoft.com/office/drawing/2014/main" id="{4B2F22E4-4401-C87D-6941-76E4E278AFFA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5" name="Text Box 6" hidden="1">
          <a:extLst>
            <a:ext uri="{FF2B5EF4-FFF2-40B4-BE49-F238E27FC236}">
              <a16:creationId xmlns:a16="http://schemas.microsoft.com/office/drawing/2014/main" id="{3B1E3FCD-074E-A754-E87C-F5D111189C10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6" name="Text Box 4" hidden="1">
          <a:extLst>
            <a:ext uri="{FF2B5EF4-FFF2-40B4-BE49-F238E27FC236}">
              <a16:creationId xmlns:a16="http://schemas.microsoft.com/office/drawing/2014/main" id="{FFDE59F5-AF1E-5B40-EC81-657458D59EFD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1171575</xdr:colOff>
      <xdr:row>32</xdr:row>
      <xdr:rowOff>190500</xdr:rowOff>
    </xdr:to>
    <xdr:sp macro="" textlink="">
      <xdr:nvSpPr>
        <xdr:cNvPr id="242047" name="Text Box 2" hidden="1">
          <a:extLst>
            <a:ext uri="{FF2B5EF4-FFF2-40B4-BE49-F238E27FC236}">
              <a16:creationId xmlns:a16="http://schemas.microsoft.com/office/drawing/2014/main" id="{F1F1FB51-7C67-8700-BDF1-67D6C0135492}"/>
            </a:ext>
          </a:extLst>
        </xdr:cNvPr>
        <xdr:cNvSpPr txBox="1">
          <a:spLocks noChangeArrowheads="1"/>
        </xdr:cNvSpPr>
      </xdr:nvSpPr>
      <xdr:spPr bwMode="auto">
        <a:xfrm>
          <a:off x="600075" y="190500"/>
          <a:ext cx="12630150" cy="247745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238125</xdr:colOff>
      <xdr:row>53</xdr:row>
      <xdr:rowOff>95250</xdr:rowOff>
    </xdr:from>
    <xdr:to>
      <xdr:col>1</xdr:col>
      <xdr:colOff>19050</xdr:colOff>
      <xdr:row>54</xdr:row>
      <xdr:rowOff>200025</xdr:rowOff>
    </xdr:to>
    <xdr:sp macro="" textlink="">
      <xdr:nvSpPr>
        <xdr:cNvPr id="242048" name="Bent - Seta para cima 2">
          <a:extLst>
            <a:ext uri="{FF2B5EF4-FFF2-40B4-BE49-F238E27FC236}">
              <a16:creationId xmlns:a16="http://schemas.microsoft.com/office/drawing/2014/main" id="{9DD3203F-2712-A336-ECC4-E650FA98D0CC}"/>
            </a:ext>
          </a:extLst>
        </xdr:cNvPr>
        <xdr:cNvSpPr>
          <a:spLocks noChangeArrowheads="1"/>
        </xdr:cNvSpPr>
      </xdr:nvSpPr>
      <xdr:spPr bwMode="auto">
        <a:xfrm rot="-5400000" flipH="1" flipV="1">
          <a:off x="242887" y="30818138"/>
          <a:ext cx="371475" cy="381000"/>
        </a:xfrm>
        <a:custGeom>
          <a:avLst/>
          <a:gdLst>
            <a:gd name="T0" fmla="*/ 0 w 565785"/>
            <a:gd name="T1" fmla="*/ 0 h 975995"/>
            <a:gd name="T2" fmla="*/ 137 w 565785"/>
            <a:gd name="T3" fmla="*/ 0 h 975995"/>
            <a:gd name="T4" fmla="*/ 137 w 565785"/>
            <a:gd name="T5" fmla="*/ 0 h 975995"/>
            <a:gd name="T6" fmla="*/ 109 w 565785"/>
            <a:gd name="T7" fmla="*/ 0 h 975995"/>
            <a:gd name="T8" fmla="*/ 163 w 565785"/>
            <a:gd name="T9" fmla="*/ 0 h 975995"/>
            <a:gd name="T10" fmla="*/ 218 w 565785"/>
            <a:gd name="T11" fmla="*/ 0 h 975995"/>
            <a:gd name="T12" fmla="*/ 191 w 565785"/>
            <a:gd name="T13" fmla="*/ 0 h 975995"/>
            <a:gd name="T14" fmla="*/ 191 w 565785"/>
            <a:gd name="T15" fmla="*/ 0 h 975995"/>
            <a:gd name="T16" fmla="*/ 0 w 565785"/>
            <a:gd name="T17" fmla="*/ 0 h 9759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565785" h="975995">
              <a:moveTo>
                <a:pt x="0" y="834548"/>
              </a:moveTo>
              <a:lnTo>
                <a:pt x="353615" y="834548"/>
              </a:lnTo>
              <a:lnTo>
                <a:pt x="353615" y="141446"/>
              </a:lnTo>
              <a:lnTo>
                <a:pt x="282892" y="141446"/>
              </a:lnTo>
              <a:lnTo>
                <a:pt x="424338" y="0"/>
              </a:lnTo>
              <a:lnTo>
                <a:pt x="565785" y="141446"/>
              </a:lnTo>
              <a:lnTo>
                <a:pt x="495061" y="141446"/>
              </a:lnTo>
              <a:lnTo>
                <a:pt x="495061" y="975995"/>
              </a:lnTo>
              <a:lnTo>
                <a:pt x="0" y="975995"/>
              </a:lnTo>
              <a:lnTo>
                <a:pt x="0" y="834548"/>
              </a:lnTo>
              <a:close/>
            </a:path>
          </a:pathLst>
        </a:custGeom>
        <a:gradFill rotWithShape="0">
          <a:gsLst>
            <a:gs pos="0">
              <a:srgbClr val="760303"/>
            </a:gs>
            <a:gs pos="100000">
              <a:srgbClr val="E30000"/>
            </a:gs>
          </a:gsLst>
          <a:lin ang="10800000" scaled="1"/>
        </a:gradFill>
        <a:ln w="12600" cap="sq">
          <a:solidFill>
            <a:srgbClr val="ED7D3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icardo%20Lima\Downloads\SEDSI-PES-NTINF-PPLAN%20%202020-2024%20-%20CICLO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JAMENTO%20SETORIAL%202016%202020\MODELO%20PLANO%20ESTRAT&#201;GICO%20SETORIAL\OFICIAL\CONTROLE\Painel%20de%20Bordo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PLAG\SEPLAN\PES\1&#170;%20etapa\CONTROLE\Painel%20de%20Bord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IXOS UFSJ"/>
      <sheetName val=" IDENTIFICAÇÃO DA SETORIAL"/>
      <sheetName val="PLANO DE AÇÃO (OBJ.1)"/>
      <sheetName val="GESTÃO DE RISCOS(OBJ.1)"/>
      <sheetName val="PLANO DE AÇÃO (OBJ.3)"/>
      <sheetName val="GESTÃO DE RISCOS(OBJ.3)"/>
      <sheetName val="PLANO DE AÇÃO (OBJ.4)"/>
      <sheetName val="GESTÃO DE RISCOS(OBJ.4)"/>
      <sheetName val="PLANO DE AÇÃO (OBJ.5)"/>
      <sheetName val="GESTÃO DE RISCOS(OBJ.5)"/>
      <sheetName val="lista"/>
      <sheetName val="ris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  <sheetName val="Plan1"/>
      <sheetName val="PROJETO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ursos"/>
      <sheetName val="Painel de Bordo das Açõe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2F2F2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tinf.ufsj.edu.br/index.php/pt/gestao/ntinf-numero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0"/>
  <sheetViews>
    <sheetView zoomScale="70" zoomScaleNormal="70" zoomScaleSheetLayoutView="100" workbookViewId="0">
      <selection activeCell="C29" sqref="C29"/>
    </sheetView>
  </sheetViews>
  <sheetFormatPr defaultColWidth="124" defaultRowHeight="17.5"/>
  <cols>
    <col min="1" max="1" width="7.54296875" style="7" customWidth="1"/>
    <col min="2" max="2" width="32" style="8" customWidth="1"/>
    <col min="3" max="3" width="132" style="8" customWidth="1"/>
    <col min="4" max="4" width="18.1796875" style="7" customWidth="1"/>
    <col min="5" max="23" width="124" style="7" customWidth="1"/>
    <col min="24" max="16384" width="124" style="8"/>
  </cols>
  <sheetData>
    <row r="1" spans="2:3">
      <c r="B1" s="7"/>
      <c r="C1" s="7"/>
    </row>
    <row r="2" spans="2:3" ht="54" customHeight="1">
      <c r="B2" s="302" t="s">
        <v>0</v>
      </c>
      <c r="C2" s="302"/>
    </row>
    <row r="3" spans="2:3">
      <c r="B3" s="7"/>
      <c r="C3" s="7"/>
    </row>
    <row r="4" spans="2:3" ht="33" thickBot="1">
      <c r="B4" s="19" t="s">
        <v>1</v>
      </c>
      <c r="C4" s="7"/>
    </row>
    <row r="5" spans="2:3" ht="115.5" customHeight="1" thickBot="1">
      <c r="B5" s="311" t="s">
        <v>2</v>
      </c>
      <c r="C5" s="312"/>
    </row>
    <row r="6" spans="2:3" ht="35.25" customHeight="1">
      <c r="B6" s="20"/>
      <c r="C6" s="20"/>
    </row>
    <row r="7" spans="2:3" ht="33" thickBot="1">
      <c r="B7" s="19" t="s">
        <v>3</v>
      </c>
      <c r="C7" s="7"/>
    </row>
    <row r="8" spans="2:3" ht="107.25" customHeight="1" thickBot="1">
      <c r="B8" s="311" t="s">
        <v>4</v>
      </c>
      <c r="C8" s="312"/>
    </row>
    <row r="9" spans="2:3" ht="52.5" customHeight="1">
      <c r="B9" s="21"/>
      <c r="C9" s="7"/>
    </row>
    <row r="10" spans="2:3" ht="33" thickBot="1">
      <c r="B10" s="19" t="s">
        <v>5</v>
      </c>
      <c r="C10" s="7"/>
    </row>
    <row r="11" spans="2:3" ht="34.5" customHeight="1" thickBot="1">
      <c r="B11" s="313" t="s">
        <v>6</v>
      </c>
      <c r="C11" s="314"/>
    </row>
    <row r="12" spans="2:3">
      <c r="B12" s="7"/>
      <c r="C12" s="7"/>
    </row>
    <row r="13" spans="2:3">
      <c r="B13" s="7"/>
      <c r="C13" s="7"/>
    </row>
    <row r="14" spans="2:3">
      <c r="B14" s="7"/>
      <c r="C14" s="7"/>
    </row>
    <row r="15" spans="2:3">
      <c r="B15" s="7" t="s">
        <v>7</v>
      </c>
      <c r="C15" s="7"/>
    </row>
    <row r="16" spans="2:3">
      <c r="B16" s="7"/>
      <c r="C16" s="7"/>
    </row>
    <row r="17" spans="2:3">
      <c r="B17" s="7"/>
      <c r="C17" s="7"/>
    </row>
    <row r="18" spans="2:3">
      <c r="B18" s="7"/>
      <c r="C18" s="7"/>
    </row>
    <row r="19" spans="2:3" ht="30" customHeight="1">
      <c r="B19" s="303" t="s">
        <v>8</v>
      </c>
      <c r="C19" s="304"/>
    </row>
    <row r="20" spans="2:3">
      <c r="B20" s="9"/>
      <c r="C20" s="9"/>
    </row>
    <row r="21" spans="2:3">
      <c r="B21" s="9"/>
      <c r="C21" s="9"/>
    </row>
    <row r="22" spans="2:3" ht="34" customHeight="1">
      <c r="B22" s="10" t="s">
        <v>9</v>
      </c>
      <c r="C22" s="11" t="s">
        <v>10</v>
      </c>
    </row>
    <row r="23" spans="2:3" ht="30" customHeight="1">
      <c r="B23" s="308" t="s">
        <v>11</v>
      </c>
      <c r="C23" s="12" t="s">
        <v>12</v>
      </c>
    </row>
    <row r="24" spans="2:3" ht="30" customHeight="1">
      <c r="B24" s="309"/>
      <c r="C24" s="13" t="s">
        <v>13</v>
      </c>
    </row>
    <row r="25" spans="2:3" ht="54" customHeight="1">
      <c r="B25" s="309"/>
      <c r="C25" s="13" t="s">
        <v>14</v>
      </c>
    </row>
    <row r="26" spans="2:3" ht="50.25" customHeight="1">
      <c r="B26" s="309"/>
      <c r="C26" s="13" t="s">
        <v>15</v>
      </c>
    </row>
    <row r="27" spans="2:3" ht="58.5" customHeight="1">
      <c r="B27" s="310"/>
      <c r="C27" s="14" t="s">
        <v>16</v>
      </c>
    </row>
    <row r="28" spans="2:3" ht="30" customHeight="1">
      <c r="B28" s="10" t="s">
        <v>17</v>
      </c>
      <c r="C28" s="15" t="s">
        <v>18</v>
      </c>
    </row>
    <row r="29" spans="2:3" ht="27.75" customHeight="1">
      <c r="B29" s="305" t="s">
        <v>19</v>
      </c>
      <c r="C29" s="16" t="s">
        <v>20</v>
      </c>
    </row>
    <row r="30" spans="2:3" ht="47.25" customHeight="1">
      <c r="B30" s="306"/>
      <c r="C30" s="17" t="s">
        <v>21</v>
      </c>
    </row>
    <row r="31" spans="2:3" ht="29.25" customHeight="1">
      <c r="B31" s="306"/>
      <c r="C31" s="17" t="s">
        <v>22</v>
      </c>
    </row>
    <row r="32" spans="2:3" ht="41.25" customHeight="1">
      <c r="B32" s="306"/>
      <c r="C32" s="17" t="s">
        <v>23</v>
      </c>
    </row>
    <row r="33" spans="2:3" ht="35.25" customHeight="1">
      <c r="B33" s="307"/>
      <c r="C33" s="18" t="s">
        <v>24</v>
      </c>
    </row>
    <row r="34" spans="2:3">
      <c r="B34" s="7"/>
      <c r="C34" s="7"/>
    </row>
    <row r="35" spans="2:3">
      <c r="B35" s="7"/>
      <c r="C35" s="7"/>
    </row>
    <row r="36" spans="2:3">
      <c r="B36" s="7"/>
      <c r="C36" s="7"/>
    </row>
    <row r="37" spans="2:3">
      <c r="B37" s="7"/>
      <c r="C37" s="7"/>
    </row>
    <row r="38" spans="2:3">
      <c r="B38" s="7"/>
      <c r="C38" s="7"/>
    </row>
    <row r="39" spans="2:3">
      <c r="B39" s="7"/>
      <c r="C39" s="7"/>
    </row>
    <row r="40" spans="2:3">
      <c r="B40" s="7"/>
      <c r="C40" s="7"/>
    </row>
    <row r="41" spans="2:3">
      <c r="B41" s="7"/>
      <c r="C41" s="7"/>
    </row>
    <row r="42" spans="2:3">
      <c r="B42" s="7"/>
      <c r="C42" s="7"/>
    </row>
    <row r="43" spans="2:3">
      <c r="B43" s="7"/>
      <c r="C43" s="7"/>
    </row>
    <row r="44" spans="2:3">
      <c r="B44" s="7"/>
      <c r="C44" s="7"/>
    </row>
    <row r="45" spans="2:3">
      <c r="B45" s="7"/>
      <c r="C45" s="7"/>
    </row>
    <row r="46" spans="2:3">
      <c r="B46" s="7"/>
      <c r="C46" s="7"/>
    </row>
    <row r="47" spans="2:3">
      <c r="B47" s="7"/>
      <c r="C47" s="7"/>
    </row>
    <row r="48" spans="2:3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 ht="18" customHeight="1">
      <c r="B67" s="7"/>
    </row>
    <row r="68" spans="2:3">
      <c r="B68" s="7"/>
      <c r="C68" s="7"/>
    </row>
    <row r="69" spans="2:3">
      <c r="B69" s="7"/>
      <c r="C69" s="7"/>
    </row>
    <row r="70" spans="2:3" s="7" customFormat="1"/>
    <row r="71" spans="2:3" s="7" customFormat="1"/>
    <row r="72" spans="2:3" s="7" customFormat="1"/>
    <row r="73" spans="2:3" s="7" customFormat="1"/>
    <row r="74" spans="2:3" s="7" customFormat="1">
      <c r="B74" s="301"/>
      <c r="C74" s="301"/>
    </row>
    <row r="75" spans="2:3" s="7" customFormat="1">
      <c r="B75" s="301"/>
      <c r="C75" s="301"/>
    </row>
    <row r="76" spans="2:3" s="7" customFormat="1" ht="31">
      <c r="B76" s="28"/>
    </row>
    <row r="77" spans="2:3" s="7" customFormat="1"/>
    <row r="78" spans="2:3" s="7" customFormat="1"/>
    <row r="79" spans="2:3" s="7" customFormat="1"/>
    <row r="80" spans="2:3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</sheetData>
  <sheetProtection selectLockedCells="1" selectUnlockedCells="1"/>
  <mergeCells count="8">
    <mergeCell ref="B74:C75"/>
    <mergeCell ref="B2:C2"/>
    <mergeCell ref="B19:C19"/>
    <mergeCell ref="B29:B33"/>
    <mergeCell ref="B23:B27"/>
    <mergeCell ref="B5:C5"/>
    <mergeCell ref="B8:C8"/>
    <mergeCell ref="B11:C1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X60"/>
  <sheetViews>
    <sheetView topLeftCell="A10" zoomScale="70" zoomScaleNormal="70" workbookViewId="0">
      <selection activeCell="B2" sqref="B2:Q3"/>
    </sheetView>
  </sheetViews>
  <sheetFormatPr defaultColWidth="8.81640625" defaultRowHeight="14.5"/>
  <cols>
    <col min="1" max="1" width="9" style="269" customWidth="1"/>
    <col min="2" max="2" width="40.7265625" style="269" customWidth="1"/>
    <col min="3" max="3" width="31" style="271" customWidth="1"/>
    <col min="4" max="4" width="32.7265625" style="269" customWidth="1"/>
    <col min="5" max="5" width="18.453125" style="269" customWidth="1"/>
    <col min="6" max="6" width="21.26953125" style="271" customWidth="1"/>
    <col min="7" max="7" width="27.7265625" style="269" customWidth="1"/>
    <col min="8" max="8" width="27" style="270" customWidth="1"/>
    <col min="9" max="9" width="20.7265625" style="270" customWidth="1"/>
    <col min="10" max="10" width="20.81640625" style="270" customWidth="1"/>
    <col min="11" max="16" width="28" style="270" customWidth="1"/>
    <col min="17" max="17" width="22.453125" style="269" customWidth="1"/>
    <col min="18" max="18" width="26.453125" style="270" customWidth="1"/>
    <col min="19" max="21" width="8.7265625" style="269" customWidth="1"/>
    <col min="22" max="22" width="20.54296875" style="269" customWidth="1"/>
    <col min="23" max="23" width="40.26953125" style="269" customWidth="1"/>
    <col min="24" max="24" width="27.453125" style="269" customWidth="1"/>
    <col min="25" max="16384" width="8.81640625" style="269"/>
  </cols>
  <sheetData>
    <row r="2" spans="1:24" ht="15" customHeight="1">
      <c r="B2" s="437" t="s">
        <v>154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4" ht="34.5" customHeight="1"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24" ht="39.75" customHeight="1">
      <c r="B4" s="438" t="s">
        <v>155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</row>
    <row r="5" spans="1:24" ht="39.75" customHeight="1">
      <c r="B5" s="439" t="s">
        <v>156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24" ht="39.75" customHeight="1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24" ht="39.75" customHeight="1">
      <c r="B7" s="208"/>
      <c r="C7" s="440" t="s">
        <v>157</v>
      </c>
      <c r="D7" s="440"/>
      <c r="E7" s="440"/>
      <c r="F7" s="440"/>
      <c r="G7" s="440"/>
      <c r="I7" s="208"/>
      <c r="J7" s="208"/>
      <c r="K7" s="208"/>
      <c r="L7" s="208"/>
      <c r="M7" s="208"/>
      <c r="N7" s="208"/>
      <c r="O7" s="208"/>
      <c r="P7" s="208"/>
      <c r="Q7" s="208"/>
    </row>
    <row r="8" spans="1:24" ht="11.25" customHeight="1">
      <c r="B8" s="208"/>
      <c r="C8" s="440"/>
      <c r="D8" s="440"/>
      <c r="E8" s="440"/>
      <c r="F8" s="440"/>
      <c r="G8" s="440"/>
      <c r="I8" s="208"/>
      <c r="J8" s="208"/>
      <c r="K8" s="208"/>
      <c r="L8" s="208"/>
      <c r="M8" s="208"/>
      <c r="N8" s="208"/>
      <c r="O8" s="208"/>
      <c r="P8" s="208"/>
      <c r="Q8" s="208"/>
    </row>
    <row r="9" spans="1:24" ht="76.5" customHeight="1">
      <c r="B9" s="208"/>
      <c r="C9" s="441" t="s">
        <v>158</v>
      </c>
      <c r="D9" s="209" t="s">
        <v>159</v>
      </c>
      <c r="E9" s="209" t="s">
        <v>160</v>
      </c>
      <c r="F9" s="209" t="s">
        <v>161</v>
      </c>
      <c r="G9" s="209" t="s">
        <v>162</v>
      </c>
      <c r="I9" s="208"/>
      <c r="J9" s="208"/>
      <c r="K9" s="208"/>
      <c r="L9" s="208"/>
      <c r="M9" s="208"/>
      <c r="N9" s="208"/>
      <c r="O9" s="208"/>
      <c r="P9" s="208"/>
      <c r="Q9" s="208"/>
    </row>
    <row r="10" spans="1:24" ht="52.5" customHeight="1">
      <c r="B10" s="208"/>
      <c r="C10" s="441"/>
      <c r="D10" s="210">
        <v>1.2</v>
      </c>
      <c r="E10" s="210" t="s">
        <v>163</v>
      </c>
      <c r="F10" s="210" t="s">
        <v>164</v>
      </c>
      <c r="G10" s="210" t="s">
        <v>165</v>
      </c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4" ht="39.75" customHeight="1"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pans="1:24" ht="28.5" customHeight="1" thickBot="1">
      <c r="A12" s="32"/>
      <c r="B12" s="280"/>
      <c r="C12" s="281"/>
      <c r="D12" s="280"/>
      <c r="E12" s="280"/>
      <c r="F12" s="281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70">
        <v>1</v>
      </c>
      <c r="S12" s="269" t="s">
        <v>166</v>
      </c>
      <c r="U12" s="269" t="s">
        <v>167</v>
      </c>
      <c r="W12" s="269" t="s">
        <v>168</v>
      </c>
      <c r="X12" s="269" t="s">
        <v>60</v>
      </c>
    </row>
    <row r="13" spans="1:24" s="36" customFormat="1" ht="15.75" customHeight="1" thickBot="1">
      <c r="A13" s="32"/>
      <c r="B13" s="454" t="s">
        <v>169</v>
      </c>
      <c r="C13" s="455" t="s">
        <v>170</v>
      </c>
      <c r="D13" s="455"/>
      <c r="E13" s="455"/>
      <c r="F13" s="455" t="s">
        <v>171</v>
      </c>
      <c r="G13" s="455"/>
      <c r="H13" s="455"/>
      <c r="I13" s="455"/>
      <c r="J13" s="455" t="s">
        <v>172</v>
      </c>
      <c r="K13" s="455"/>
      <c r="L13" s="455"/>
      <c r="M13" s="279"/>
      <c r="N13" s="279"/>
      <c r="O13" s="279"/>
      <c r="P13" s="279"/>
      <c r="Q13" s="279"/>
      <c r="R13" s="35">
        <v>2</v>
      </c>
      <c r="S13" s="36" t="s">
        <v>173</v>
      </c>
      <c r="U13" s="36" t="s">
        <v>174</v>
      </c>
      <c r="W13" s="36" t="s">
        <v>175</v>
      </c>
      <c r="X13" s="36" t="s">
        <v>67</v>
      </c>
    </row>
    <row r="14" spans="1:24" s="36" customFormat="1" ht="38.15" customHeight="1">
      <c r="A14" s="32"/>
      <c r="B14" s="454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279"/>
      <c r="N14" s="279"/>
      <c r="O14" s="279"/>
      <c r="P14" s="279"/>
      <c r="Q14" s="279"/>
      <c r="R14" s="35">
        <v>3</v>
      </c>
      <c r="U14" s="36" t="s">
        <v>176</v>
      </c>
      <c r="W14" s="36" t="s">
        <v>177</v>
      </c>
      <c r="X14" s="36" t="s">
        <v>65</v>
      </c>
    </row>
    <row r="15" spans="1:24" s="42" customFormat="1" ht="55.5">
      <c r="A15" s="32"/>
      <c r="B15" s="454"/>
      <c r="C15" s="211" t="s">
        <v>178</v>
      </c>
      <c r="D15" s="212" t="s">
        <v>179</v>
      </c>
      <c r="E15" s="213" t="s">
        <v>180</v>
      </c>
      <c r="F15" s="214" t="s">
        <v>181</v>
      </c>
      <c r="G15" s="215" t="s">
        <v>182</v>
      </c>
      <c r="H15" s="215" t="s">
        <v>183</v>
      </c>
      <c r="I15" s="216" t="s">
        <v>184</v>
      </c>
      <c r="J15" s="211" t="s">
        <v>185</v>
      </c>
      <c r="K15" s="217" t="s">
        <v>186</v>
      </c>
      <c r="L15" s="218" t="s">
        <v>187</v>
      </c>
      <c r="R15" s="41">
        <v>4</v>
      </c>
      <c r="U15" s="42" t="s">
        <v>188</v>
      </c>
      <c r="W15" s="42" t="s">
        <v>189</v>
      </c>
    </row>
    <row r="16" spans="1:24" s="32" customFormat="1" ht="101.25" customHeight="1">
      <c r="B16" s="277" t="s">
        <v>460</v>
      </c>
      <c r="C16" s="276" t="s">
        <v>494</v>
      </c>
      <c r="D16" s="276" t="s">
        <v>425</v>
      </c>
      <c r="E16" s="274" t="s">
        <v>174</v>
      </c>
      <c r="F16" s="275">
        <v>1</v>
      </c>
      <c r="G16" s="275">
        <v>2</v>
      </c>
      <c r="H16" s="275">
        <f t="shared" ref="H16:H21" si="0">F16*G16</f>
        <v>2</v>
      </c>
      <c r="I16" s="275" t="str">
        <f t="shared" ref="I16:I26" si="1">IF(H16&lt;3,"Baixo",IF(AND(H16&lt;7,H16&gt;=3),"Médio",IF(AND(H16&lt;13,H16&gt;=8),"Alto","Extremo")))</f>
        <v>Baixo</v>
      </c>
      <c r="J16" s="274" t="s">
        <v>168</v>
      </c>
      <c r="K16" s="274" t="s">
        <v>495</v>
      </c>
      <c r="L16" s="273" t="s">
        <v>60</v>
      </c>
      <c r="R16" s="48">
        <v>5</v>
      </c>
    </row>
    <row r="17" spans="2:18" s="32" customFormat="1" ht="101.25" customHeight="1">
      <c r="B17" s="277" t="s">
        <v>463</v>
      </c>
      <c r="C17" s="276" t="s">
        <v>496</v>
      </c>
      <c r="D17" s="276" t="s">
        <v>497</v>
      </c>
      <c r="E17" s="274" t="s">
        <v>174</v>
      </c>
      <c r="F17" s="275">
        <v>2</v>
      </c>
      <c r="G17" s="275">
        <v>2</v>
      </c>
      <c r="H17" s="275">
        <f t="shared" si="0"/>
        <v>4</v>
      </c>
      <c r="I17" s="275" t="str">
        <f t="shared" si="1"/>
        <v>Médio</v>
      </c>
      <c r="J17" s="274" t="s">
        <v>189</v>
      </c>
      <c r="K17" s="274" t="s">
        <v>498</v>
      </c>
      <c r="L17" s="273" t="s">
        <v>60</v>
      </c>
      <c r="R17" s="48">
        <v>5</v>
      </c>
    </row>
    <row r="18" spans="2:18" s="32" customFormat="1" ht="101.25" customHeight="1">
      <c r="B18" s="277" t="s">
        <v>465</v>
      </c>
      <c r="C18" s="276" t="s">
        <v>496</v>
      </c>
      <c r="D18" s="276" t="s">
        <v>499</v>
      </c>
      <c r="E18" s="274" t="s">
        <v>174</v>
      </c>
      <c r="F18" s="275">
        <v>2</v>
      </c>
      <c r="G18" s="275">
        <v>2</v>
      </c>
      <c r="H18" s="275">
        <f t="shared" si="0"/>
        <v>4</v>
      </c>
      <c r="I18" s="275" t="str">
        <f t="shared" si="1"/>
        <v>Médio</v>
      </c>
      <c r="J18" s="274" t="s">
        <v>177</v>
      </c>
      <c r="K18" s="274"/>
      <c r="L18" s="273" t="s">
        <v>60</v>
      </c>
      <c r="R18" s="48">
        <v>5</v>
      </c>
    </row>
    <row r="19" spans="2:18" s="32" customFormat="1" ht="101.25" customHeight="1">
      <c r="B19" s="277" t="s">
        <v>468</v>
      </c>
      <c r="C19" s="276" t="s">
        <v>496</v>
      </c>
      <c r="D19" s="276" t="s">
        <v>499</v>
      </c>
      <c r="E19" s="274" t="s">
        <v>174</v>
      </c>
      <c r="F19" s="275">
        <v>2</v>
      </c>
      <c r="G19" s="275">
        <v>2</v>
      </c>
      <c r="H19" s="275">
        <f t="shared" si="0"/>
        <v>4</v>
      </c>
      <c r="I19" s="275" t="str">
        <f t="shared" si="1"/>
        <v>Médio</v>
      </c>
      <c r="J19" s="274" t="s">
        <v>177</v>
      </c>
      <c r="K19" s="274"/>
      <c r="L19" s="273" t="s">
        <v>60</v>
      </c>
      <c r="R19" s="48">
        <v>5</v>
      </c>
    </row>
    <row r="20" spans="2:18" s="32" customFormat="1" ht="101.25" customHeight="1">
      <c r="B20" s="277" t="s">
        <v>472</v>
      </c>
      <c r="C20" s="276" t="s">
        <v>496</v>
      </c>
      <c r="D20" s="276" t="s">
        <v>499</v>
      </c>
      <c r="E20" s="274" t="s">
        <v>174</v>
      </c>
      <c r="F20" s="275">
        <v>2</v>
      </c>
      <c r="G20" s="275">
        <v>2</v>
      </c>
      <c r="H20" s="275">
        <f t="shared" si="0"/>
        <v>4</v>
      </c>
      <c r="I20" s="275" t="str">
        <f t="shared" si="1"/>
        <v>Médio</v>
      </c>
      <c r="J20" s="274" t="s">
        <v>177</v>
      </c>
      <c r="K20" s="274"/>
      <c r="L20" s="273" t="s">
        <v>60</v>
      </c>
      <c r="R20" s="48">
        <v>5</v>
      </c>
    </row>
    <row r="21" spans="2:18" s="32" customFormat="1" ht="109.5" customHeight="1">
      <c r="B21" s="277" t="s">
        <v>474</v>
      </c>
      <c r="C21" s="276" t="s">
        <v>494</v>
      </c>
      <c r="D21" s="276" t="s">
        <v>500</v>
      </c>
      <c r="E21" s="274" t="s">
        <v>174</v>
      </c>
      <c r="F21" s="275">
        <v>2</v>
      </c>
      <c r="G21" s="275">
        <v>3</v>
      </c>
      <c r="H21" s="275">
        <f t="shared" si="0"/>
        <v>6</v>
      </c>
      <c r="I21" s="275" t="str">
        <f t="shared" si="1"/>
        <v>Médio</v>
      </c>
      <c r="J21" s="274" t="s">
        <v>168</v>
      </c>
      <c r="K21" s="274" t="s">
        <v>501</v>
      </c>
      <c r="L21" s="273" t="s">
        <v>60</v>
      </c>
      <c r="M21" s="48"/>
    </row>
    <row r="22" spans="2:18" s="32" customFormat="1" ht="109.5" customHeight="1">
      <c r="B22" s="278" t="s">
        <v>475</v>
      </c>
      <c r="C22" s="276" t="s">
        <v>502</v>
      </c>
      <c r="D22" s="276" t="s">
        <v>503</v>
      </c>
      <c r="E22" s="274" t="s">
        <v>174</v>
      </c>
      <c r="F22" s="275">
        <v>3</v>
      </c>
      <c r="G22" s="275">
        <v>5</v>
      </c>
      <c r="H22" s="275">
        <v>4</v>
      </c>
      <c r="I22" s="275" t="str">
        <f t="shared" si="1"/>
        <v>Médio</v>
      </c>
      <c r="J22" s="274" t="s">
        <v>168</v>
      </c>
      <c r="K22" s="274" t="s">
        <v>504</v>
      </c>
      <c r="L22" s="273" t="s">
        <v>60</v>
      </c>
      <c r="M22" s="48"/>
    </row>
    <row r="23" spans="2:18" s="32" customFormat="1" ht="109.5" customHeight="1">
      <c r="B23" s="278" t="s">
        <v>477</v>
      </c>
      <c r="C23" s="276" t="s">
        <v>502</v>
      </c>
      <c r="D23" s="276" t="s">
        <v>503</v>
      </c>
      <c r="E23" s="274" t="s">
        <v>174</v>
      </c>
      <c r="F23" s="275">
        <v>3</v>
      </c>
      <c r="G23" s="275">
        <v>5</v>
      </c>
      <c r="H23" s="275">
        <v>4</v>
      </c>
      <c r="I23" s="275" t="str">
        <f t="shared" si="1"/>
        <v>Médio</v>
      </c>
      <c r="J23" s="274" t="s">
        <v>168</v>
      </c>
      <c r="K23" s="274" t="s">
        <v>504</v>
      </c>
      <c r="L23" s="273" t="s">
        <v>60</v>
      </c>
      <c r="M23" s="48"/>
    </row>
    <row r="24" spans="2:18" s="32" customFormat="1" ht="109.5" customHeight="1">
      <c r="B24" s="278" t="s">
        <v>478</v>
      </c>
      <c r="C24" s="276" t="s">
        <v>502</v>
      </c>
      <c r="D24" s="276" t="s">
        <v>503</v>
      </c>
      <c r="E24" s="274" t="s">
        <v>174</v>
      </c>
      <c r="F24" s="275">
        <v>3</v>
      </c>
      <c r="G24" s="275">
        <v>5</v>
      </c>
      <c r="H24" s="275">
        <v>4</v>
      </c>
      <c r="I24" s="275" t="str">
        <f t="shared" si="1"/>
        <v>Médio</v>
      </c>
      <c r="J24" s="274" t="s">
        <v>168</v>
      </c>
      <c r="K24" s="274" t="s">
        <v>505</v>
      </c>
      <c r="L24" s="273" t="s">
        <v>60</v>
      </c>
      <c r="M24" s="48"/>
    </row>
    <row r="25" spans="2:18" s="32" customFormat="1" ht="109.5" customHeight="1">
      <c r="B25" s="278" t="s">
        <v>480</v>
      </c>
      <c r="C25" s="276" t="s">
        <v>502</v>
      </c>
      <c r="D25" s="276" t="s">
        <v>503</v>
      </c>
      <c r="E25" s="274" t="s">
        <v>174</v>
      </c>
      <c r="F25" s="275">
        <v>3</v>
      </c>
      <c r="G25" s="275">
        <v>5</v>
      </c>
      <c r="H25" s="275">
        <v>4</v>
      </c>
      <c r="I25" s="275" t="str">
        <f t="shared" si="1"/>
        <v>Médio</v>
      </c>
      <c r="J25" s="274" t="s">
        <v>168</v>
      </c>
      <c r="K25" s="274" t="s">
        <v>505</v>
      </c>
      <c r="L25" s="273" t="s">
        <v>60</v>
      </c>
      <c r="M25" s="48"/>
    </row>
    <row r="26" spans="2:18" s="32" customFormat="1" ht="109.5" customHeight="1">
      <c r="B26" s="277" t="s">
        <v>506</v>
      </c>
      <c r="C26" s="276" t="s">
        <v>496</v>
      </c>
      <c r="D26" s="276" t="s">
        <v>499</v>
      </c>
      <c r="E26" s="274" t="s">
        <v>174</v>
      </c>
      <c r="F26" s="275">
        <v>2</v>
      </c>
      <c r="G26" s="275">
        <v>2</v>
      </c>
      <c r="H26" s="275">
        <f>F26*G26</f>
        <v>4</v>
      </c>
      <c r="I26" s="275" t="str">
        <f t="shared" si="1"/>
        <v>Médio</v>
      </c>
      <c r="J26" s="274" t="s">
        <v>177</v>
      </c>
      <c r="K26" s="274"/>
      <c r="L26" s="273" t="s">
        <v>60</v>
      </c>
      <c r="M26" s="48"/>
    </row>
    <row r="27" spans="2:18" s="32" customFormat="1" ht="63.75" customHeight="1">
      <c r="B27" s="274"/>
      <c r="C27" s="274"/>
      <c r="D27" s="274"/>
      <c r="E27" s="274"/>
      <c r="F27" s="275"/>
      <c r="G27" s="275"/>
      <c r="H27" s="275"/>
      <c r="I27" s="275"/>
      <c r="J27" s="274"/>
      <c r="K27" s="274"/>
      <c r="L27" s="273"/>
      <c r="M27" s="48"/>
    </row>
    <row r="28" spans="2:18" s="32" customFormat="1" ht="18.5">
      <c r="C28" s="47"/>
      <c r="F28" s="47"/>
      <c r="H28" s="48"/>
      <c r="I28" s="48"/>
      <c r="J28" s="48"/>
      <c r="K28" s="48"/>
      <c r="L28" s="48"/>
      <c r="M28" s="48"/>
      <c r="N28" s="48"/>
      <c r="O28" s="48"/>
      <c r="P28" s="48"/>
      <c r="R28" s="48"/>
    </row>
    <row r="29" spans="2:18" s="32" customFormat="1" ht="31.15" customHeight="1">
      <c r="C29" s="47"/>
      <c r="F29" s="47"/>
      <c r="M29" s="270"/>
      <c r="N29" s="270"/>
      <c r="O29" s="270"/>
      <c r="P29" s="270"/>
      <c r="Q29" s="269"/>
      <c r="R29" s="48"/>
    </row>
    <row r="30" spans="2:18" s="32" customFormat="1" ht="31.15" customHeight="1">
      <c r="B30" s="227" t="s">
        <v>295</v>
      </c>
      <c r="C30" s="444" t="s">
        <v>296</v>
      </c>
      <c r="D30" s="444"/>
      <c r="E30" s="444"/>
      <c r="F30" s="227" t="s">
        <v>297</v>
      </c>
      <c r="M30" s="270"/>
      <c r="N30" s="270"/>
      <c r="O30" s="270"/>
      <c r="P30" s="270"/>
      <c r="Q30" s="269"/>
      <c r="R30" s="48"/>
    </row>
    <row r="31" spans="2:18" s="32" customFormat="1" ht="34.5" customHeight="1">
      <c r="B31" s="228" t="s">
        <v>298</v>
      </c>
      <c r="C31" s="445" t="s">
        <v>299</v>
      </c>
      <c r="D31" s="445"/>
      <c r="E31" s="445"/>
      <c r="F31" s="228">
        <v>1</v>
      </c>
      <c r="M31" s="270"/>
      <c r="N31" s="270"/>
      <c r="O31" s="270"/>
      <c r="P31" s="270"/>
      <c r="Q31" s="269"/>
      <c r="R31" s="48"/>
    </row>
    <row r="32" spans="2:18" s="32" customFormat="1" ht="40.5" customHeight="1">
      <c r="B32" s="228" t="s">
        <v>300</v>
      </c>
      <c r="C32" s="445" t="s">
        <v>301</v>
      </c>
      <c r="D32" s="445"/>
      <c r="E32" s="445"/>
      <c r="F32" s="228">
        <v>2</v>
      </c>
      <c r="M32" s="270"/>
      <c r="N32" s="270"/>
      <c r="O32" s="270"/>
      <c r="P32" s="270"/>
      <c r="Q32" s="269"/>
      <c r="R32" s="48"/>
    </row>
    <row r="33" spans="2:6" ht="38.25" customHeight="1">
      <c r="B33" s="228" t="s">
        <v>302</v>
      </c>
      <c r="C33" s="445" t="s">
        <v>303</v>
      </c>
      <c r="D33" s="445"/>
      <c r="E33" s="445"/>
      <c r="F33" s="228">
        <v>3</v>
      </c>
    </row>
    <row r="34" spans="2:6" ht="36" customHeight="1">
      <c r="B34" s="228" t="s">
        <v>304</v>
      </c>
      <c r="C34" s="445" t="s">
        <v>305</v>
      </c>
      <c r="D34" s="445"/>
      <c r="E34" s="445"/>
      <c r="F34" s="228">
        <v>4</v>
      </c>
    </row>
    <row r="35" spans="2:6" ht="36" customHeight="1">
      <c r="B35" s="228" t="s">
        <v>306</v>
      </c>
      <c r="C35" s="445" t="s">
        <v>307</v>
      </c>
      <c r="D35" s="445"/>
      <c r="E35" s="445"/>
      <c r="F35" s="228">
        <v>5</v>
      </c>
    </row>
    <row r="36" spans="2:6" ht="14.15" customHeight="1"/>
    <row r="37" spans="2:6" ht="14.15" customHeight="1"/>
    <row r="38" spans="2:6" ht="14.15" customHeight="1"/>
    <row r="39" spans="2:6" ht="14.15" customHeight="1"/>
    <row r="40" spans="2:6" ht="30.75" customHeight="1">
      <c r="B40" s="227" t="s">
        <v>308</v>
      </c>
      <c r="C40" s="444" t="s">
        <v>309</v>
      </c>
      <c r="D40" s="444"/>
      <c r="E40" s="444"/>
      <c r="F40" s="227" t="s">
        <v>297</v>
      </c>
    </row>
    <row r="41" spans="2:6" ht="37.5" customHeight="1">
      <c r="B41" s="228" t="s">
        <v>310</v>
      </c>
      <c r="C41" s="445" t="s">
        <v>311</v>
      </c>
      <c r="D41" s="445"/>
      <c r="E41" s="445"/>
      <c r="F41" s="228">
        <v>1</v>
      </c>
    </row>
    <row r="42" spans="2:6" ht="33.75" customHeight="1">
      <c r="B42" s="228" t="s">
        <v>312</v>
      </c>
      <c r="C42" s="445" t="s">
        <v>313</v>
      </c>
      <c r="D42" s="445"/>
      <c r="E42" s="445"/>
      <c r="F42" s="228">
        <v>2</v>
      </c>
    </row>
    <row r="43" spans="2:6" ht="31.5" customHeight="1">
      <c r="B43" s="228" t="s">
        <v>314</v>
      </c>
      <c r="C43" s="445" t="s">
        <v>315</v>
      </c>
      <c r="D43" s="445"/>
      <c r="E43" s="445"/>
      <c r="F43" s="228">
        <v>3</v>
      </c>
    </row>
    <row r="44" spans="2:6" ht="32.25" customHeight="1">
      <c r="B44" s="228" t="s">
        <v>316</v>
      </c>
      <c r="C44" s="445" t="s">
        <v>317</v>
      </c>
      <c r="D44" s="445"/>
      <c r="E44" s="445"/>
      <c r="F44" s="228">
        <v>4</v>
      </c>
    </row>
    <row r="45" spans="2:6" ht="37.5" customHeight="1">
      <c r="B45" s="228" t="s">
        <v>318</v>
      </c>
      <c r="C45" s="445" t="s">
        <v>319</v>
      </c>
      <c r="D45" s="445"/>
      <c r="E45" s="445"/>
      <c r="F45" s="228">
        <v>5</v>
      </c>
    </row>
    <row r="46" spans="2:6" ht="14.15" customHeight="1"/>
    <row r="47" spans="2:6" ht="14.15" customHeight="1"/>
    <row r="48" spans="2:6" ht="14.15" customHeight="1"/>
    <row r="49" spans="2:18" ht="14.15" customHeight="1"/>
    <row r="50" spans="2:18" ht="14.15" customHeight="1"/>
    <row r="51" spans="2:18" ht="14.15" customHeight="1"/>
    <row r="54" spans="2:18" ht="28.5" customHeight="1">
      <c r="B54" s="372" t="s">
        <v>320</v>
      </c>
      <c r="C54" s="372"/>
      <c r="D54" s="372"/>
      <c r="E54" s="372"/>
      <c r="F54" s="372"/>
      <c r="G54" s="372"/>
      <c r="H54" s="372"/>
      <c r="I54" s="50"/>
    </row>
    <row r="55" spans="2:18" ht="21" customHeight="1">
      <c r="B55" s="372"/>
      <c r="C55" s="372"/>
      <c r="D55" s="372"/>
      <c r="E55" s="372"/>
      <c r="F55" s="372"/>
      <c r="G55" s="372"/>
      <c r="H55" s="372"/>
      <c r="I55" s="50"/>
    </row>
    <row r="56" spans="2:18" ht="23.5" customHeight="1">
      <c r="B56" s="374" t="s">
        <v>321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272"/>
      <c r="O56" s="272"/>
    </row>
    <row r="57" spans="2:18" ht="26.15" customHeight="1">
      <c r="F57" s="269"/>
      <c r="H57" s="271"/>
      <c r="I57" s="269"/>
      <c r="R57" s="269"/>
    </row>
    <row r="58" spans="2:18" s="52" customFormat="1" ht="117.75" customHeight="1">
      <c r="B58" s="127" t="s">
        <v>322</v>
      </c>
      <c r="C58" s="127" t="s">
        <v>323</v>
      </c>
      <c r="D58" s="127" t="s">
        <v>324</v>
      </c>
      <c r="E58" s="129" t="s">
        <v>325</v>
      </c>
      <c r="F58" s="130" t="s">
        <v>326</v>
      </c>
      <c r="G58" s="129" t="s">
        <v>327</v>
      </c>
      <c r="H58" s="127" t="s">
        <v>328</v>
      </c>
      <c r="M58" s="54"/>
      <c r="N58" s="54"/>
      <c r="O58" s="54"/>
      <c r="P58" s="272"/>
    </row>
    <row r="59" spans="2:18" s="52" customFormat="1" ht="45" customHeight="1">
      <c r="B59" s="55">
        <f>COUNTA(B16:B27)</f>
        <v>11</v>
      </c>
      <c r="C59" s="55">
        <f>COUNTIF($L16:$L27,"REALIZADO")</f>
        <v>11</v>
      </c>
      <c r="D59" s="230">
        <f>C59/$B$59</f>
        <v>1</v>
      </c>
      <c r="E59" s="55">
        <f>COUNTIF($L16:$L27,"EM ELABORAÇÃO")</f>
        <v>0</v>
      </c>
      <c r="F59" s="58">
        <f>E59/$B$59</f>
        <v>0</v>
      </c>
      <c r="G59" s="55">
        <f>COUNTIF($L16:$L27,"NÃO REALIZADO")</f>
        <v>0</v>
      </c>
      <c r="H59" s="230">
        <f>G59/$B$59</f>
        <v>0</v>
      </c>
      <c r="M59" s="54"/>
      <c r="N59" s="54"/>
      <c r="O59" s="54"/>
      <c r="P59" s="270"/>
    </row>
    <row r="60" spans="2:18" ht="26">
      <c r="M60" s="54"/>
      <c r="N60" s="54"/>
      <c r="O60" s="54"/>
      <c r="P60" s="54"/>
    </row>
  </sheetData>
  <sheetProtection selectLockedCells="1" selectUnlockedCells="1"/>
  <mergeCells count="23">
    <mergeCell ref="B54:H55"/>
    <mergeCell ref="B56:M56"/>
    <mergeCell ref="C40:E40"/>
    <mergeCell ref="C41:E41"/>
    <mergeCell ref="C42:E42"/>
    <mergeCell ref="C43:E43"/>
    <mergeCell ref="C44:E44"/>
    <mergeCell ref="C45:E45"/>
    <mergeCell ref="C31:E31"/>
    <mergeCell ref="C32:E32"/>
    <mergeCell ref="C33:E33"/>
    <mergeCell ref="C34:E34"/>
    <mergeCell ref="C35:E35"/>
    <mergeCell ref="B13:B15"/>
    <mergeCell ref="C13:E14"/>
    <mergeCell ref="F13:I14"/>
    <mergeCell ref="J13:L14"/>
    <mergeCell ref="C30:E30"/>
    <mergeCell ref="B2:Q3"/>
    <mergeCell ref="B4:Q4"/>
    <mergeCell ref="B5:Q5"/>
    <mergeCell ref="C7:G8"/>
    <mergeCell ref="C9:C10"/>
  </mergeCells>
  <conditionalFormatting sqref="L16:L27">
    <cfRule type="cellIs" dxfId="8" priority="1" stopIfTrue="1" operator="equal">
      <formula>"NÃO REALIZADO"</formula>
    </cfRule>
    <cfRule type="cellIs" dxfId="7" priority="2" stopIfTrue="1" operator="equal">
      <formula>"EM ELABORAÇÃO"</formula>
    </cfRule>
    <cfRule type="expression" dxfId="6" priority="3" stopIfTrue="1">
      <formula>NOT(ISERROR(SEARCH("REALIZADO",L16)))</formula>
    </cfRule>
  </conditionalFormatting>
  <dataValidations count="6">
    <dataValidation type="list" allowBlank="1" showErrorMessage="1" sqref="L16:L27" xr:uid="{00000000-0002-0000-0900-000000000000}">
      <formula1>$X$12:$X$14</formula1>
      <formula2>0</formula2>
    </dataValidation>
    <dataValidation type="list" allowBlank="1" showErrorMessage="1" sqref="F16:G27" xr:uid="{00000000-0002-0000-0900-000001000000}">
      <formula1>$R$12:$R$16</formula1>
      <formula2>0</formula2>
    </dataValidation>
    <dataValidation type="list" allowBlank="1" showErrorMessage="1" sqref="J27" xr:uid="{00000000-0002-0000-0900-000002000000}">
      <formula1>$W$12:$W$14</formula1>
      <formula2>0</formula2>
    </dataValidation>
    <dataValidation type="list" allowBlank="1" showErrorMessage="1" sqref="E16:E27" xr:uid="{00000000-0002-0000-0900-000003000000}">
      <formula1>$U$12:$U$16</formula1>
      <formula2>0</formula2>
    </dataValidation>
    <dataValidation type="list" allowBlank="1" showErrorMessage="1" sqref="J16:J26" xr:uid="{00000000-0002-0000-0900-000004000000}">
      <formula1>$W$12:$W$15</formula1>
      <formula2>0</formula2>
    </dataValidation>
    <dataValidation allowBlank="1" showErrorMessage="1" sqref="F15:I15 L15" xr:uid="{00000000-0002-0000-0900-000005000000}">
      <formula1>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976"/>
  <sheetViews>
    <sheetView zoomScale="70" zoomScaleNormal="70" workbookViewId="0">
      <selection activeCell="C20" sqref="C20"/>
    </sheetView>
  </sheetViews>
  <sheetFormatPr defaultColWidth="14.453125" defaultRowHeight="18.5"/>
  <cols>
    <col min="1" max="1" width="11.7265625" style="69" customWidth="1"/>
    <col min="2" max="2" width="59.54296875" style="69" customWidth="1"/>
    <col min="3" max="3" width="33.453125" style="69" customWidth="1"/>
    <col min="4" max="4" width="22.26953125" style="69" customWidth="1"/>
    <col min="5" max="5" width="34.453125" style="69" customWidth="1"/>
    <col min="6" max="6" width="53.26953125" style="69" customWidth="1"/>
    <col min="7" max="7" width="56.54296875" style="69" customWidth="1"/>
    <col min="8" max="8" width="2.54296875" style="69" hidden="1" customWidth="1"/>
    <col min="9" max="16" width="29.7265625" style="69" customWidth="1"/>
    <col min="17" max="17" width="33.7265625" style="69" customWidth="1"/>
    <col min="18" max="18" width="21" style="69" customWidth="1"/>
    <col min="19" max="19" width="21.54296875" style="69" customWidth="1"/>
    <col min="20" max="20" width="8.81640625" style="69" customWidth="1"/>
    <col min="21" max="21" width="193.26953125" style="69" customWidth="1"/>
    <col min="22" max="33" width="8" style="69" customWidth="1"/>
    <col min="34" max="16384" width="14.453125" style="69"/>
  </cols>
  <sheetData>
    <row r="1" spans="1:33">
      <c r="A1" s="160"/>
      <c r="B1" s="160"/>
      <c r="C1" s="160"/>
      <c r="D1" s="160"/>
      <c r="E1" s="160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8.75" customHeight="1">
      <c r="A2" s="160"/>
      <c r="B2" s="404" t="s">
        <v>51</v>
      </c>
      <c r="C2" s="404"/>
      <c r="D2" s="404"/>
      <c r="E2" s="404"/>
      <c r="F2" s="404"/>
      <c r="G2" s="404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40.5" customHeight="1">
      <c r="A3" s="160"/>
      <c r="B3" s="404"/>
      <c r="C3" s="404"/>
      <c r="D3" s="404"/>
      <c r="E3" s="404"/>
      <c r="F3" s="404"/>
      <c r="G3" s="404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7" customHeight="1">
      <c r="A4" s="160"/>
      <c r="B4" s="405" t="s">
        <v>52</v>
      </c>
      <c r="C4" s="405"/>
      <c r="D4" s="405"/>
      <c r="E4" s="405"/>
      <c r="F4" s="405"/>
      <c r="G4" s="40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34.5" customHeight="1">
      <c r="A5" s="160"/>
      <c r="B5" s="405"/>
      <c r="C5" s="405"/>
      <c r="D5" s="405"/>
      <c r="E5" s="405"/>
      <c r="F5" s="405"/>
      <c r="G5" s="40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8" customHeight="1">
      <c r="A6" s="160"/>
      <c r="B6" s="162"/>
      <c r="C6" s="162"/>
      <c r="D6" s="162"/>
      <c r="E6" s="162"/>
      <c r="F6" s="162"/>
      <c r="G6" s="16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73.5" customHeight="1">
      <c r="A7" s="160"/>
      <c r="B7" s="406" t="str">
        <f>' IDENTIFICAÇÃO DA SETORIAL'!B26</f>
        <v>Objetivo 5: Aprimoramento da rede de computadores e ampliação dos serviços disponíveis</v>
      </c>
      <c r="C7" s="406"/>
      <c r="D7" s="406"/>
      <c r="E7" s="406"/>
      <c r="F7" s="406"/>
      <c r="G7" s="406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0"/>
      <c r="S7" s="160"/>
      <c r="T7" s="163"/>
      <c r="U7" s="164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91.5" customHeight="1">
      <c r="A8" s="160"/>
      <c r="B8" s="406" t="s">
        <v>53</v>
      </c>
      <c r="C8" s="406"/>
      <c r="D8" s="406"/>
      <c r="E8" s="407" t="str">
        <f>' IDENTIFICAÇÃO DA SETORIAL'!C26</f>
        <v>G2 - Aprimorar a estrutura administrativa, as áreas físicas e o fluxo processual visando maior segurança, agilidade, acessibilidade, transparência e integração com os campi fora de sede.</v>
      </c>
      <c r="F8" s="407"/>
      <c r="G8" s="407"/>
      <c r="H8" s="161"/>
      <c r="I8" s="163"/>
      <c r="J8" s="163"/>
      <c r="K8" s="163"/>
      <c r="L8" s="163"/>
      <c r="M8" s="163"/>
      <c r="N8" s="163"/>
      <c r="O8" s="163"/>
      <c r="P8" s="163"/>
      <c r="Q8" s="161"/>
      <c r="R8" s="160"/>
      <c r="S8" s="160"/>
      <c r="T8" s="163"/>
      <c r="U8" s="165" t="s">
        <v>12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ht="21.75" customHeight="1">
      <c r="A9" s="160"/>
      <c r="B9" s="160"/>
      <c r="C9" s="160"/>
      <c r="D9" s="160"/>
      <c r="E9" s="160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0"/>
      <c r="S9" s="160"/>
      <c r="T9" s="160"/>
      <c r="U9" s="165" t="s">
        <v>13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ht="15" customHeight="1">
      <c r="A10" s="160"/>
      <c r="B10" s="160"/>
      <c r="C10" s="165"/>
      <c r="D10" s="165"/>
      <c r="E10" s="165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0"/>
      <c r="S10" s="160"/>
      <c r="T10" s="160"/>
      <c r="U10" s="165" t="s">
        <v>14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ht="84.75" customHeight="1">
      <c r="A11" s="166"/>
      <c r="B11" s="167" t="s">
        <v>55</v>
      </c>
      <c r="C11" s="167" t="s">
        <v>56</v>
      </c>
      <c r="D11" s="167" t="s">
        <v>57</v>
      </c>
      <c r="E11" s="167" t="s">
        <v>58</v>
      </c>
      <c r="F11" s="167" t="s">
        <v>59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269"/>
      <c r="R11" s="269" t="s">
        <v>60</v>
      </c>
      <c r="S11" s="166"/>
      <c r="T11" s="168"/>
      <c r="U11" s="165" t="s">
        <v>61</v>
      </c>
      <c r="V11" s="166"/>
      <c r="W11" s="166"/>
      <c r="X11" s="166"/>
      <c r="Y11" s="166"/>
      <c r="Z11" s="166"/>
      <c r="AA11" s="166"/>
      <c r="AB11" s="166"/>
      <c r="AC11" s="166"/>
      <c r="AD11" s="166"/>
    </row>
    <row r="12" spans="1:33" ht="78.75" customHeight="1">
      <c r="A12" s="297">
        <v>1</v>
      </c>
      <c r="B12" s="296" t="s">
        <v>507</v>
      </c>
      <c r="C12" s="295" t="s">
        <v>508</v>
      </c>
      <c r="D12" s="172" t="s">
        <v>462</v>
      </c>
      <c r="E12" s="173" t="s">
        <v>60</v>
      </c>
      <c r="F12" s="174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36"/>
      <c r="R12" s="36" t="s">
        <v>67</v>
      </c>
      <c r="S12" s="161"/>
      <c r="T12" s="175"/>
      <c r="U12" s="165" t="s">
        <v>16</v>
      </c>
      <c r="V12" s="161"/>
      <c r="W12" s="161"/>
      <c r="X12" s="161"/>
      <c r="Y12" s="161"/>
      <c r="Z12" s="161"/>
      <c r="AA12" s="161"/>
      <c r="AB12" s="161"/>
      <c r="AC12" s="161"/>
      <c r="AD12" s="161"/>
    </row>
    <row r="13" spans="1:33" ht="78.75" customHeight="1">
      <c r="A13" s="293">
        <v>2</v>
      </c>
      <c r="B13" s="292" t="s">
        <v>509</v>
      </c>
      <c r="C13" s="294" t="s">
        <v>510</v>
      </c>
      <c r="D13" s="172" t="s">
        <v>63</v>
      </c>
      <c r="E13" s="173" t="s">
        <v>60</v>
      </c>
      <c r="F13" s="174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36"/>
      <c r="R13" s="36" t="s">
        <v>67</v>
      </c>
      <c r="S13" s="161"/>
      <c r="T13" s="175"/>
      <c r="U13" s="165" t="s">
        <v>16</v>
      </c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3" ht="78.75" customHeight="1">
      <c r="A14" s="293">
        <v>3</v>
      </c>
      <c r="B14" s="292" t="s">
        <v>511</v>
      </c>
      <c r="C14" s="294" t="s">
        <v>512</v>
      </c>
      <c r="D14" s="172" t="s">
        <v>63</v>
      </c>
      <c r="E14" s="173" t="s">
        <v>60</v>
      </c>
      <c r="F14" s="174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36"/>
      <c r="R14" s="36" t="s">
        <v>67</v>
      </c>
      <c r="S14" s="161"/>
      <c r="T14" s="175"/>
      <c r="U14" s="165" t="s">
        <v>16</v>
      </c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3" ht="78.75" customHeight="1">
      <c r="A15" s="293">
        <v>4</v>
      </c>
      <c r="B15" s="292" t="s">
        <v>513</v>
      </c>
      <c r="C15" s="294" t="s">
        <v>510</v>
      </c>
      <c r="D15" s="172" t="s">
        <v>462</v>
      </c>
      <c r="E15" s="173" t="s">
        <v>60</v>
      </c>
      <c r="F15" s="174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36"/>
      <c r="R15" s="36" t="s">
        <v>67</v>
      </c>
      <c r="S15" s="161"/>
      <c r="T15" s="175"/>
      <c r="U15" s="165" t="s">
        <v>16</v>
      </c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3" ht="78.75" customHeight="1">
      <c r="A16" s="293">
        <v>5</v>
      </c>
      <c r="B16" s="292" t="s">
        <v>514</v>
      </c>
      <c r="C16" s="294" t="s">
        <v>515</v>
      </c>
      <c r="D16" s="172" t="s">
        <v>63</v>
      </c>
      <c r="E16" s="173" t="s">
        <v>60</v>
      </c>
      <c r="F16" s="174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36"/>
      <c r="R16" s="36" t="s">
        <v>67</v>
      </c>
      <c r="S16" s="161"/>
      <c r="T16" s="175"/>
      <c r="U16" s="165" t="s">
        <v>16</v>
      </c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3" ht="75" customHeight="1">
      <c r="A17" s="293">
        <v>6</v>
      </c>
      <c r="B17" s="292" t="s">
        <v>516</v>
      </c>
      <c r="C17" s="291">
        <v>45656</v>
      </c>
      <c r="D17" s="172" t="s">
        <v>63</v>
      </c>
      <c r="E17" s="173" t="s">
        <v>67</v>
      </c>
      <c r="F17" s="174" t="s">
        <v>517</v>
      </c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36"/>
      <c r="R17" s="36" t="s">
        <v>65</v>
      </c>
      <c r="S17" s="161"/>
      <c r="T17" s="175"/>
      <c r="U17" s="165" t="s">
        <v>20</v>
      </c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:33" ht="75" customHeight="1">
      <c r="A18" s="293">
        <v>7</v>
      </c>
      <c r="B18" s="292" t="s">
        <v>518</v>
      </c>
      <c r="C18" s="291">
        <v>45290</v>
      </c>
      <c r="D18" s="172" t="s">
        <v>63</v>
      </c>
      <c r="E18" s="173" t="s">
        <v>60</v>
      </c>
      <c r="F18" s="176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36"/>
      <c r="R18" s="36"/>
      <c r="S18" s="161"/>
      <c r="T18" s="175"/>
      <c r="U18" s="165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:33" ht="75" customHeight="1">
      <c r="A19" s="293">
        <v>8</v>
      </c>
      <c r="B19" s="292" t="s">
        <v>519</v>
      </c>
      <c r="C19" s="294" t="s">
        <v>520</v>
      </c>
      <c r="D19" s="172" t="s">
        <v>63</v>
      </c>
      <c r="E19" s="173" t="s">
        <v>60</v>
      </c>
      <c r="F19" s="176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36"/>
      <c r="R19" s="36" t="s">
        <v>65</v>
      </c>
      <c r="S19" s="161"/>
      <c r="T19" s="175"/>
      <c r="U19" s="165" t="s">
        <v>20</v>
      </c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3" ht="75" customHeight="1">
      <c r="A20" s="293">
        <v>9</v>
      </c>
      <c r="B20" s="292" t="s">
        <v>521</v>
      </c>
      <c r="C20" s="291">
        <v>45473</v>
      </c>
      <c r="D20" s="172" t="s">
        <v>63</v>
      </c>
      <c r="E20" s="173" t="s">
        <v>67</v>
      </c>
      <c r="F20" s="176" t="s">
        <v>522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36"/>
      <c r="R20" s="36"/>
      <c r="S20" s="161"/>
      <c r="T20" s="175"/>
      <c r="U20" s="165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3" ht="75" customHeight="1">
      <c r="A21" s="293">
        <v>10</v>
      </c>
      <c r="B21" s="292" t="s">
        <v>523</v>
      </c>
      <c r="C21" s="291">
        <v>45137</v>
      </c>
      <c r="D21" s="172" t="s">
        <v>63</v>
      </c>
      <c r="E21" s="173" t="s">
        <v>60</v>
      </c>
      <c r="F21" s="176" t="s">
        <v>524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36"/>
      <c r="R21" s="36"/>
      <c r="S21" s="161"/>
      <c r="T21" s="175"/>
      <c r="U21" s="165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3" ht="75" customHeight="1">
      <c r="A22" s="293">
        <v>11</v>
      </c>
      <c r="B22" s="292" t="s">
        <v>525</v>
      </c>
      <c r="C22" s="291">
        <v>45199</v>
      </c>
      <c r="D22" s="172" t="s">
        <v>63</v>
      </c>
      <c r="E22" s="173" t="s">
        <v>60</v>
      </c>
      <c r="F22" s="176" t="s">
        <v>526</v>
      </c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36"/>
      <c r="R22" s="36"/>
      <c r="S22" s="161"/>
      <c r="T22" s="175"/>
      <c r="U22" s="165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3" ht="75" customHeight="1">
      <c r="A23" s="293"/>
      <c r="B23" s="292"/>
      <c r="C23" s="291"/>
      <c r="D23" s="172"/>
      <c r="E23" s="173"/>
      <c r="F23" s="176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36"/>
      <c r="R23" s="36"/>
      <c r="S23" s="161"/>
      <c r="T23" s="175"/>
      <c r="U23" s="165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3" ht="35.25" customHeight="1">
      <c r="A24" s="160"/>
      <c r="B24" s="179" t="s">
        <v>135</v>
      </c>
      <c r="C24" s="165"/>
      <c r="D24" s="165"/>
      <c r="E24" s="161"/>
      <c r="F24" s="161"/>
      <c r="G24" s="161"/>
      <c r="H24" s="161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5" t="s">
        <v>22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3" ht="66" customHeight="1">
      <c r="A25" s="160"/>
      <c r="B25" s="403" t="s">
        <v>136</v>
      </c>
      <c r="C25" s="403"/>
      <c r="D25" s="403"/>
      <c r="E25" s="403"/>
      <c r="F25" s="403"/>
      <c r="G25" s="161"/>
      <c r="H25" s="161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5" t="s">
        <v>71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3" ht="45.75" customHeight="1">
      <c r="A26" s="160"/>
      <c r="B26" s="181" t="s">
        <v>137</v>
      </c>
      <c r="C26" s="165"/>
      <c r="D26" s="182"/>
      <c r="E26" s="161"/>
      <c r="F26" s="161"/>
      <c r="G26" s="161"/>
      <c r="H26" s="161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5" t="s">
        <v>24</v>
      </c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3" ht="28.5" customHeight="1">
      <c r="A27" s="160"/>
      <c r="B27" s="165"/>
      <c r="C27" s="165"/>
      <c r="D27" s="182"/>
      <c r="E27" s="161"/>
      <c r="F27" s="161"/>
      <c r="G27" s="161"/>
      <c r="H27" s="161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3" ht="28.5" customHeight="1">
      <c r="A28" s="160"/>
      <c r="B28" s="183"/>
      <c r="C28" s="183"/>
      <c r="D28" s="183"/>
      <c r="E28" s="165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0"/>
      <c r="S28" s="160"/>
      <c r="T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33.75" customHeight="1">
      <c r="A29" s="160"/>
      <c r="B29" s="184" t="s">
        <v>138</v>
      </c>
      <c r="C29" s="185"/>
      <c r="D29" s="185"/>
      <c r="E29" s="165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0"/>
      <c r="S29" s="160"/>
      <c r="T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ht="74.25" customHeight="1">
      <c r="A30" s="160"/>
      <c r="B30" s="186" t="s">
        <v>139</v>
      </c>
      <c r="C30" s="186" t="s">
        <v>140</v>
      </c>
      <c r="D30" s="186" t="s">
        <v>141</v>
      </c>
      <c r="E30" s="165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0"/>
      <c r="S30" s="160"/>
      <c r="T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1:33" ht="58.5" customHeight="1">
      <c r="A31" s="160"/>
      <c r="B31" s="101">
        <f>COUNTA(B12:B22)</f>
        <v>11</v>
      </c>
      <c r="C31" s="102">
        <f>COUNTIFS($E12:$E22,"REALIZADO")</f>
        <v>9</v>
      </c>
      <c r="D31" s="188">
        <f>C31/B31</f>
        <v>0.81818181818181823</v>
      </c>
      <c r="E31" s="165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0"/>
      <c r="S31" s="160"/>
      <c r="T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ht="58.5" customHeight="1">
      <c r="A32" s="160"/>
      <c r="B32" s="189"/>
      <c r="C32" s="189"/>
      <c r="D32" s="190"/>
      <c r="E32" s="165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0"/>
      <c r="S32" s="160"/>
      <c r="T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ht="58.5" customHeight="1" thickBot="1">
      <c r="A33" s="160"/>
      <c r="B33" s="189"/>
      <c r="C33" s="189"/>
      <c r="D33" s="190"/>
      <c r="E33" s="165"/>
      <c r="F33" s="160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0"/>
      <c r="S33" s="160"/>
      <c r="T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ht="18.75" customHeight="1" thickBot="1">
      <c r="A34" s="160"/>
      <c r="B34" s="429" t="s">
        <v>142</v>
      </c>
      <c r="C34" s="429"/>
      <c r="D34" s="429"/>
      <c r="E34" s="429"/>
      <c r="F34" s="429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0"/>
      <c r="S34" s="160"/>
      <c r="T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ht="58.5" customHeight="1" thickBot="1">
      <c r="A35" s="160"/>
      <c r="B35" s="429"/>
      <c r="C35" s="429"/>
      <c r="D35" s="429"/>
      <c r="E35" s="429"/>
      <c r="F35" s="429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0"/>
      <c r="S35" s="160"/>
      <c r="T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19" thickBot="1">
      <c r="A36" s="160"/>
      <c r="B36" s="429"/>
      <c r="C36" s="429"/>
      <c r="D36" s="429"/>
      <c r="E36" s="429"/>
      <c r="F36" s="429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>
      <c r="A37" s="436"/>
      <c r="B37" s="192"/>
      <c r="C37" s="160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61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</row>
    <row r="38" spans="1:33" ht="42.75" customHeight="1">
      <c r="A38" s="436"/>
      <c r="B38" s="408" t="s">
        <v>143</v>
      </c>
      <c r="C38" s="408"/>
      <c r="D38" s="160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61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1:33" ht="28.5" customHeight="1">
      <c r="A39" s="436"/>
      <c r="B39" s="409" t="s">
        <v>144</v>
      </c>
      <c r="C39" s="409"/>
      <c r="D39" s="409"/>
      <c r="E39" s="409"/>
      <c r="F39" s="409"/>
      <c r="G39" s="409"/>
      <c r="H39" s="193"/>
      <c r="I39" s="193"/>
      <c r="J39" s="193"/>
      <c r="K39" s="193"/>
      <c r="L39" s="193"/>
      <c r="M39" s="193"/>
      <c r="N39" s="193"/>
      <c r="O39" s="193"/>
      <c r="P39" s="193"/>
      <c r="Q39" s="161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1:33" ht="18.75" customHeight="1">
      <c r="A40" s="436"/>
      <c r="B40" s="409"/>
      <c r="C40" s="409"/>
      <c r="D40" s="409"/>
      <c r="E40" s="409"/>
      <c r="F40" s="409"/>
      <c r="G40" s="409"/>
      <c r="H40" s="193"/>
      <c r="I40" s="193"/>
      <c r="J40" s="193"/>
      <c r="K40" s="193"/>
      <c r="L40" s="193"/>
      <c r="M40" s="193"/>
      <c r="N40" s="193"/>
      <c r="O40" s="193"/>
      <c r="P40" s="193"/>
      <c r="Q40" s="161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1:33" ht="18.75" customHeight="1">
      <c r="A41" s="436"/>
      <c r="B41" s="409"/>
      <c r="C41" s="409"/>
      <c r="D41" s="409"/>
      <c r="E41" s="409"/>
      <c r="F41" s="409"/>
      <c r="G41" s="409"/>
      <c r="H41" s="193"/>
      <c r="I41" s="193"/>
      <c r="J41" s="193"/>
      <c r="K41" s="193"/>
      <c r="L41" s="193"/>
      <c r="M41" s="193"/>
      <c r="N41" s="193"/>
      <c r="O41" s="193"/>
      <c r="P41" s="193"/>
      <c r="Q41" s="161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1:33" ht="18.75" customHeight="1">
      <c r="A42" s="436"/>
      <c r="B42" s="409"/>
      <c r="C42" s="409"/>
      <c r="D42" s="409"/>
      <c r="E42" s="409"/>
      <c r="F42" s="409"/>
      <c r="G42" s="409"/>
      <c r="H42" s="193"/>
      <c r="I42" s="193"/>
      <c r="J42" s="193"/>
      <c r="K42" s="193"/>
      <c r="L42" s="193"/>
      <c r="M42" s="193"/>
      <c r="N42" s="193"/>
      <c r="O42" s="193"/>
      <c r="P42" s="193"/>
      <c r="Q42" s="161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</row>
    <row r="43" spans="1:33" ht="39" customHeight="1">
      <c r="A43" s="436"/>
      <c r="B43" s="194" t="s">
        <v>527</v>
      </c>
      <c r="C43" s="282"/>
      <c r="D43" s="282"/>
      <c r="E43" s="282"/>
      <c r="F43" s="282"/>
      <c r="G43" s="195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1:33" ht="25.5" customHeight="1">
      <c r="A44" s="191"/>
      <c r="B44" s="290" t="s">
        <v>528</v>
      </c>
      <c r="C44" s="285"/>
      <c r="D44" s="285"/>
      <c r="E44" s="285"/>
      <c r="F44" s="285"/>
      <c r="G44" s="196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1:33" ht="23.25" customHeight="1">
      <c r="A45" s="191"/>
      <c r="B45" s="194"/>
      <c r="C45" s="285"/>
      <c r="D45" s="285"/>
      <c r="E45" s="285"/>
      <c r="F45" s="285"/>
      <c r="G45" s="196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</row>
    <row r="46" spans="1:33" ht="27.75" customHeight="1">
      <c r="A46" s="191"/>
      <c r="B46" s="194"/>
      <c r="C46" s="285"/>
      <c r="D46" s="285"/>
      <c r="E46" s="285"/>
      <c r="F46" s="285"/>
      <c r="G46" s="196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</row>
    <row r="47" spans="1:33" ht="15" customHeight="1">
      <c r="A47" s="191"/>
      <c r="B47" s="194"/>
      <c r="C47" s="285"/>
      <c r="D47" s="285"/>
      <c r="E47" s="285"/>
      <c r="F47" s="285"/>
      <c r="G47" s="196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</row>
    <row r="48" spans="1:33" ht="23.5">
      <c r="A48" s="191"/>
      <c r="B48" s="289" t="s">
        <v>529</v>
      </c>
      <c r="C48" s="288"/>
      <c r="D48" s="287">
        <v>5</v>
      </c>
      <c r="E48" s="285"/>
      <c r="F48" s="285"/>
      <c r="G48" s="196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</row>
    <row r="49" spans="1:33" ht="32.25" customHeight="1">
      <c r="A49" s="191"/>
      <c r="B49" s="256" t="s">
        <v>530</v>
      </c>
      <c r="C49" s="255"/>
      <c r="D49" s="284">
        <v>1</v>
      </c>
      <c r="E49" s="285"/>
      <c r="F49" s="285"/>
      <c r="G49" s="196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</row>
    <row r="50" spans="1:33" ht="15" customHeight="1">
      <c r="A50" s="191"/>
      <c r="B50" s="286"/>
      <c r="C50" s="253"/>
      <c r="D50" s="252"/>
      <c r="E50" s="285"/>
      <c r="F50" s="285"/>
      <c r="G50" s="196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</row>
    <row r="51" spans="1:33" ht="15" customHeight="1">
      <c r="A51" s="191"/>
      <c r="B51" s="286"/>
      <c r="C51" s="253"/>
      <c r="D51" s="252"/>
      <c r="E51" s="285"/>
      <c r="F51" s="285"/>
      <c r="G51" s="196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1:33" ht="24.75" customHeight="1">
      <c r="A52" s="191"/>
      <c r="B52" s="256" t="s">
        <v>531</v>
      </c>
      <c r="C52" s="255"/>
      <c r="D52" s="284">
        <v>6</v>
      </c>
      <c r="E52" s="285"/>
      <c r="F52" s="285"/>
      <c r="G52" s="196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</row>
    <row r="53" spans="1:33" s="160" customFormat="1" ht="37.5" customHeight="1">
      <c r="B53" s="256" t="s">
        <v>532</v>
      </c>
      <c r="C53" s="255"/>
      <c r="D53" s="284">
        <v>2</v>
      </c>
      <c r="E53" s="282"/>
      <c r="F53" s="282"/>
      <c r="G53" s="195"/>
      <c r="H53" s="161"/>
      <c r="I53" s="161"/>
      <c r="J53" s="161"/>
      <c r="K53" s="161"/>
      <c r="L53" s="161"/>
      <c r="M53" s="161"/>
      <c r="N53" s="161"/>
      <c r="O53" s="161"/>
      <c r="P53" s="161"/>
      <c r="Q53" s="161"/>
    </row>
    <row r="54" spans="1:33" s="160" customFormat="1" ht="15.75" customHeight="1">
      <c r="B54" s="283"/>
      <c r="C54" s="250"/>
      <c r="D54" s="249"/>
      <c r="E54" s="282"/>
      <c r="F54" s="282"/>
      <c r="G54" s="195"/>
      <c r="H54" s="161"/>
      <c r="I54" s="161"/>
      <c r="J54" s="161"/>
      <c r="K54" s="161"/>
      <c r="L54" s="161"/>
      <c r="M54" s="161"/>
      <c r="N54" s="161"/>
      <c r="O54" s="161"/>
      <c r="P54" s="161"/>
      <c r="Q54" s="161"/>
    </row>
    <row r="55" spans="1:33" s="160" customFormat="1" ht="15.75" customHeight="1">
      <c r="B55" s="197"/>
      <c r="C55" s="282"/>
      <c r="D55" s="282"/>
      <c r="E55" s="282"/>
      <c r="F55" s="282"/>
      <c r="G55" s="195"/>
      <c r="H55" s="161"/>
      <c r="I55" s="161"/>
      <c r="J55" s="161"/>
      <c r="K55" s="161"/>
      <c r="L55" s="161"/>
      <c r="M55" s="161"/>
      <c r="N55" s="161"/>
      <c r="O55" s="161"/>
      <c r="P55" s="161"/>
      <c r="Q55" s="161"/>
    </row>
    <row r="56" spans="1:33" s="160" customFormat="1" ht="15.75" customHeight="1">
      <c r="B56" s="197"/>
      <c r="C56" s="282"/>
      <c r="D56" s="282"/>
      <c r="E56" s="282"/>
      <c r="F56" s="282"/>
      <c r="G56" s="195"/>
      <c r="H56" s="161"/>
      <c r="I56" s="161"/>
      <c r="J56" s="161"/>
      <c r="K56" s="161"/>
      <c r="L56" s="161"/>
      <c r="M56" s="161"/>
      <c r="N56" s="161"/>
      <c r="O56" s="161"/>
      <c r="P56" s="161"/>
      <c r="Q56" s="161"/>
    </row>
    <row r="57" spans="1:33" s="160" customFormat="1" ht="15.75" customHeight="1">
      <c r="B57" s="197"/>
      <c r="C57" s="282"/>
      <c r="D57" s="282"/>
      <c r="E57" s="282"/>
      <c r="F57" s="282"/>
      <c r="G57" s="195"/>
      <c r="H57" s="161"/>
      <c r="I57" s="161"/>
      <c r="J57" s="161"/>
      <c r="K57" s="161"/>
      <c r="L57" s="161"/>
      <c r="M57" s="161"/>
      <c r="N57" s="161"/>
      <c r="O57" s="161"/>
      <c r="P57" s="161"/>
      <c r="Q57" s="161"/>
    </row>
    <row r="58" spans="1:33" s="160" customFormat="1" ht="15.75" customHeight="1">
      <c r="B58" s="197"/>
      <c r="C58" s="282"/>
      <c r="D58" s="282"/>
      <c r="E58" s="282"/>
      <c r="F58" s="282"/>
      <c r="G58" s="195"/>
      <c r="H58" s="161"/>
      <c r="I58" s="161"/>
      <c r="J58" s="161"/>
      <c r="K58" s="161"/>
      <c r="L58" s="161"/>
      <c r="M58" s="161"/>
      <c r="N58" s="161"/>
      <c r="O58" s="161"/>
      <c r="P58" s="161"/>
      <c r="Q58" s="161"/>
    </row>
    <row r="59" spans="1:33" s="160" customFormat="1" ht="15.75" customHeight="1">
      <c r="B59" s="198"/>
      <c r="C59" s="199"/>
      <c r="D59" s="199"/>
      <c r="E59" s="199"/>
      <c r="F59" s="199"/>
      <c r="G59" s="200"/>
      <c r="H59" s="161"/>
      <c r="I59" s="161"/>
      <c r="J59" s="161"/>
      <c r="K59" s="161"/>
      <c r="L59" s="161"/>
      <c r="M59" s="161"/>
      <c r="N59" s="161"/>
      <c r="O59" s="161"/>
      <c r="P59" s="161"/>
      <c r="Q59" s="161"/>
    </row>
    <row r="60" spans="1:33" s="160" customFormat="1" ht="15.75" customHeight="1">
      <c r="B60" s="201"/>
      <c r="C60" s="201"/>
      <c r="D60" s="201"/>
      <c r="E60" s="201"/>
      <c r="F60" s="201"/>
      <c r="G60" s="201"/>
      <c r="H60" s="161"/>
      <c r="I60" s="161"/>
      <c r="J60" s="161"/>
      <c r="K60" s="161"/>
      <c r="L60" s="161"/>
      <c r="M60" s="161"/>
      <c r="N60" s="161"/>
      <c r="O60" s="161"/>
      <c r="P60" s="161"/>
      <c r="Q60" s="161"/>
    </row>
    <row r="61" spans="1:33" s="160" customFormat="1" ht="15.75" customHeight="1">
      <c r="B61" s="201"/>
      <c r="C61" s="201"/>
      <c r="D61" s="201"/>
      <c r="E61" s="201"/>
      <c r="F61" s="201"/>
      <c r="G61" s="201"/>
      <c r="H61" s="161"/>
      <c r="I61" s="161"/>
      <c r="J61" s="161"/>
      <c r="K61" s="161"/>
      <c r="L61" s="161"/>
      <c r="M61" s="161"/>
      <c r="N61" s="161"/>
      <c r="O61" s="161"/>
      <c r="P61" s="161"/>
      <c r="Q61" s="161"/>
    </row>
    <row r="62" spans="1:33" s="160" customFormat="1" ht="15.75" customHeight="1">
      <c r="B62" s="201"/>
      <c r="C62" s="201"/>
      <c r="D62" s="201"/>
      <c r="E62" s="201"/>
      <c r="F62" s="201"/>
      <c r="G62" s="201"/>
      <c r="H62" s="161"/>
      <c r="I62" s="161"/>
      <c r="J62" s="161"/>
      <c r="K62" s="161"/>
      <c r="L62" s="161"/>
      <c r="M62" s="161"/>
      <c r="N62" s="161"/>
      <c r="O62" s="161"/>
      <c r="P62" s="161"/>
      <c r="Q62" s="161"/>
    </row>
    <row r="63" spans="1:33" s="160" customFormat="1" ht="49.5" customHeight="1">
      <c r="B63" s="408" t="s">
        <v>148</v>
      </c>
      <c r="C63" s="408"/>
      <c r="D63" s="408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</row>
    <row r="64" spans="1:33" s="160" customFormat="1" ht="15.75" customHeight="1">
      <c r="B64" s="409" t="s">
        <v>149</v>
      </c>
      <c r="C64" s="409"/>
      <c r="D64" s="409"/>
      <c r="E64" s="409"/>
      <c r="F64" s="409"/>
      <c r="G64" s="409"/>
      <c r="H64" s="161"/>
      <c r="I64" s="161"/>
      <c r="J64" s="161"/>
      <c r="K64" s="161"/>
      <c r="L64" s="161"/>
      <c r="M64" s="161"/>
      <c r="N64" s="161"/>
      <c r="O64" s="161"/>
      <c r="P64" s="161"/>
      <c r="Q64" s="161"/>
    </row>
    <row r="65" spans="1:33" s="160" customFormat="1" ht="15.75" customHeight="1">
      <c r="B65" s="409"/>
      <c r="C65" s="409"/>
      <c r="D65" s="409"/>
      <c r="E65" s="409"/>
      <c r="F65" s="409"/>
      <c r="G65" s="409"/>
      <c r="H65" s="161"/>
      <c r="I65" s="161"/>
      <c r="J65" s="161"/>
      <c r="K65" s="161"/>
      <c r="L65" s="161"/>
      <c r="M65" s="161"/>
      <c r="N65" s="161"/>
      <c r="O65" s="161"/>
      <c r="P65" s="161"/>
      <c r="Q65" s="161"/>
    </row>
    <row r="66" spans="1:33" s="160" customFormat="1" ht="15.75" customHeight="1">
      <c r="B66" s="409"/>
      <c r="C66" s="409"/>
      <c r="D66" s="409"/>
      <c r="E66" s="409"/>
      <c r="F66" s="409"/>
      <c r="G66" s="409"/>
      <c r="H66" s="161"/>
      <c r="I66" s="161"/>
      <c r="J66" s="161"/>
      <c r="K66" s="161"/>
      <c r="L66" s="161"/>
      <c r="M66" s="161"/>
      <c r="N66" s="161"/>
      <c r="O66" s="161"/>
      <c r="P66" s="161"/>
      <c r="Q66" s="161"/>
    </row>
    <row r="67" spans="1:33" s="160" customFormat="1" ht="15.75" customHeight="1">
      <c r="B67" s="409"/>
      <c r="C67" s="409"/>
      <c r="D67" s="409"/>
      <c r="E67" s="409"/>
      <c r="F67" s="409"/>
      <c r="G67" s="409"/>
      <c r="H67" s="161"/>
      <c r="I67" s="161"/>
      <c r="J67" s="161"/>
      <c r="K67" s="161"/>
      <c r="L67" s="161"/>
      <c r="M67" s="161"/>
      <c r="N67" s="161"/>
      <c r="O67" s="161"/>
      <c r="P67" s="161"/>
      <c r="Q67" s="161"/>
    </row>
    <row r="68" spans="1:33" s="160" customFormat="1" ht="17.25" customHeight="1">
      <c r="B68" s="409"/>
      <c r="C68" s="409"/>
      <c r="D68" s="409"/>
      <c r="E68" s="409"/>
      <c r="F68" s="409"/>
      <c r="G68" s="409"/>
      <c r="H68" s="161"/>
      <c r="I68" s="161"/>
      <c r="J68" s="161"/>
      <c r="K68" s="161"/>
      <c r="L68" s="161"/>
      <c r="M68" s="161"/>
      <c r="N68" s="161"/>
      <c r="O68" s="161"/>
      <c r="P68" s="161"/>
      <c r="Q68" s="161"/>
    </row>
    <row r="69" spans="1:33" s="160" customFormat="1" ht="30" customHeight="1">
      <c r="B69" s="202"/>
      <c r="C69" s="203"/>
      <c r="D69" s="203"/>
      <c r="E69" s="203"/>
      <c r="F69" s="203"/>
      <c r="G69" s="204"/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33" s="160" customFormat="1" ht="35.25" customHeight="1">
      <c r="B70" s="453" t="s">
        <v>533</v>
      </c>
      <c r="C70" s="453"/>
      <c r="D70" s="453"/>
      <c r="E70" s="453"/>
      <c r="F70" s="453"/>
      <c r="G70" s="453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33" s="160" customFormat="1" ht="15.75" customHeight="1">
      <c r="B71" s="453"/>
      <c r="C71" s="453"/>
      <c r="D71" s="453"/>
      <c r="E71" s="453"/>
      <c r="F71" s="453"/>
      <c r="G71" s="453"/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33" s="160" customFormat="1" ht="15.75" customHeight="1">
      <c r="B72" s="453"/>
      <c r="C72" s="453"/>
      <c r="D72" s="453"/>
      <c r="E72" s="453"/>
      <c r="F72" s="453"/>
      <c r="G72" s="453"/>
      <c r="H72" s="161"/>
      <c r="I72" s="161"/>
      <c r="J72" s="161"/>
      <c r="K72" s="161"/>
      <c r="L72" s="161"/>
      <c r="M72" s="161"/>
      <c r="N72" s="161"/>
      <c r="O72" s="161"/>
      <c r="P72" s="161"/>
      <c r="Q72" s="161"/>
    </row>
    <row r="73" spans="1:33" s="160" customFormat="1" ht="15.75" customHeight="1">
      <c r="B73" s="453"/>
      <c r="C73" s="453"/>
      <c r="D73" s="453"/>
      <c r="E73" s="453"/>
      <c r="F73" s="453"/>
      <c r="G73" s="453"/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33" s="160" customFormat="1" ht="15.75" customHeight="1">
      <c r="B74" s="453"/>
      <c r="C74" s="453"/>
      <c r="D74" s="453"/>
      <c r="E74" s="453"/>
      <c r="F74" s="453"/>
      <c r="G74" s="453"/>
      <c r="H74" s="161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1:33" s="160" customFormat="1" ht="9" customHeight="1">
      <c r="B75" s="453"/>
      <c r="C75" s="453"/>
      <c r="D75" s="453"/>
      <c r="E75" s="453"/>
      <c r="F75" s="453"/>
      <c r="G75" s="453"/>
      <c r="H75" s="161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1:33" s="160" customFormat="1" ht="33" customHeight="1">
      <c r="B76" s="453"/>
      <c r="C76" s="453"/>
      <c r="D76" s="453"/>
      <c r="E76" s="453"/>
      <c r="F76" s="453"/>
      <c r="G76" s="453"/>
      <c r="H76" s="161"/>
      <c r="I76" s="161"/>
      <c r="J76" s="161"/>
      <c r="K76" s="161"/>
      <c r="L76" s="161"/>
      <c r="M76" s="161"/>
      <c r="N76" s="161"/>
      <c r="O76" s="161"/>
      <c r="P76" s="161"/>
      <c r="Q76" s="161"/>
    </row>
    <row r="77" spans="1:33" s="160" customFormat="1" ht="56.25" customHeight="1">
      <c r="B77" s="453"/>
      <c r="C77" s="453"/>
      <c r="D77" s="453"/>
      <c r="E77" s="453"/>
      <c r="F77" s="453"/>
      <c r="G77" s="453"/>
      <c r="H77" s="161"/>
      <c r="I77" s="161"/>
      <c r="J77" s="161"/>
      <c r="K77" s="161"/>
      <c r="L77" s="161"/>
      <c r="M77" s="161"/>
      <c r="N77" s="161"/>
      <c r="O77" s="161"/>
      <c r="P77" s="161"/>
      <c r="Q77" s="161"/>
    </row>
    <row r="78" spans="1:33" s="160" customFormat="1" ht="34.5" customHeight="1">
      <c r="B78" s="205"/>
      <c r="C78" s="206"/>
      <c r="D78" s="206"/>
      <c r="E78" s="206"/>
      <c r="F78" s="206"/>
      <c r="G78" s="207"/>
      <c r="H78" s="161"/>
      <c r="I78" s="161"/>
      <c r="J78" s="161"/>
      <c r="K78" s="161"/>
      <c r="L78" s="161"/>
      <c r="M78" s="161"/>
      <c r="N78" s="161"/>
      <c r="O78" s="161"/>
      <c r="P78" s="161"/>
      <c r="Q78" s="161"/>
    </row>
    <row r="79" spans="1:33" ht="15.75" customHeight="1">
      <c r="A79" s="160"/>
      <c r="B79" s="160"/>
      <c r="C79" s="160"/>
      <c r="D79" s="160"/>
      <c r="E79" s="160"/>
      <c r="F79" s="160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</row>
    <row r="80" spans="1:33" ht="15.75" customHeight="1">
      <c r="A80" s="160"/>
      <c r="B80" s="160"/>
      <c r="C80" s="160"/>
      <c r="D80" s="160"/>
      <c r="E80" s="160"/>
      <c r="F80" s="160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</row>
    <row r="81" spans="1:33" ht="15.75" customHeight="1">
      <c r="A81" s="160"/>
      <c r="B81" s="160"/>
      <c r="C81" s="160"/>
      <c r="D81" s="160"/>
      <c r="E81" s="160"/>
      <c r="F81" s="160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</row>
    <row r="82" spans="1:33" ht="22.5" customHeight="1">
      <c r="A82" s="160"/>
      <c r="B82" s="160"/>
      <c r="C82" s="160"/>
      <c r="D82" s="160"/>
      <c r="E82" s="160"/>
      <c r="F82" s="160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</row>
    <row r="83" spans="1:33" ht="21.75" customHeight="1">
      <c r="A83" s="160"/>
      <c r="B83" s="408" t="s">
        <v>151</v>
      </c>
      <c r="C83" s="408"/>
      <c r="D83" s="408"/>
      <c r="E83" s="160"/>
      <c r="F83" s="160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</row>
    <row r="84" spans="1:33" ht="27.75" customHeight="1">
      <c r="A84" s="160"/>
      <c r="B84" s="409" t="s">
        <v>152</v>
      </c>
      <c r="C84" s="409"/>
      <c r="D84" s="409"/>
      <c r="E84" s="409"/>
      <c r="F84" s="409"/>
      <c r="G84" s="409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</row>
    <row r="85" spans="1:33" ht="15.75" customHeight="1">
      <c r="A85" s="160"/>
      <c r="B85" s="409"/>
      <c r="C85" s="409"/>
      <c r="D85" s="409"/>
      <c r="E85" s="409"/>
      <c r="F85" s="409"/>
      <c r="G85" s="409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</row>
    <row r="86" spans="1:33" ht="15.75" customHeight="1">
      <c r="A86" s="160"/>
      <c r="B86" s="409"/>
      <c r="C86" s="409"/>
      <c r="D86" s="409"/>
      <c r="E86" s="409"/>
      <c r="F86" s="409"/>
      <c r="G86" s="409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</row>
    <row r="87" spans="1:33" ht="15.75" customHeight="1">
      <c r="A87" s="160"/>
      <c r="B87" s="409"/>
      <c r="C87" s="409"/>
      <c r="D87" s="409"/>
      <c r="E87" s="409"/>
      <c r="F87" s="409"/>
      <c r="G87" s="409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</row>
    <row r="88" spans="1:33" ht="15.75" customHeight="1">
      <c r="A88" s="160"/>
      <c r="B88" s="409"/>
      <c r="C88" s="409"/>
      <c r="D88" s="409"/>
      <c r="E88" s="409"/>
      <c r="F88" s="409"/>
      <c r="G88" s="409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</row>
    <row r="89" spans="1:33" ht="27.75" customHeight="1">
      <c r="A89" s="160"/>
      <c r="B89" s="202"/>
      <c r="C89" s="203"/>
      <c r="D89" s="203"/>
      <c r="E89" s="203"/>
      <c r="F89" s="203"/>
      <c r="G89" s="204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</row>
    <row r="90" spans="1:33" ht="15.75" customHeight="1">
      <c r="A90" s="160"/>
      <c r="B90" s="456" t="s">
        <v>534</v>
      </c>
      <c r="C90" s="456"/>
      <c r="D90" s="456"/>
      <c r="E90" s="456"/>
      <c r="F90" s="456"/>
      <c r="G90" s="456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</row>
    <row r="91" spans="1:33" ht="15.75" customHeight="1">
      <c r="A91" s="160"/>
      <c r="B91" s="456"/>
      <c r="C91" s="456"/>
      <c r="D91" s="456"/>
      <c r="E91" s="456"/>
      <c r="F91" s="456"/>
      <c r="G91" s="456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</row>
    <row r="92" spans="1:33" ht="15.75" customHeight="1">
      <c r="A92" s="160"/>
      <c r="B92" s="456"/>
      <c r="C92" s="456"/>
      <c r="D92" s="456"/>
      <c r="E92" s="456"/>
      <c r="F92" s="456"/>
      <c r="G92" s="456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</row>
    <row r="93" spans="1:33" ht="15.75" hidden="1" customHeight="1">
      <c r="A93" s="160"/>
      <c r="B93" s="456"/>
      <c r="C93" s="456"/>
      <c r="D93" s="456"/>
      <c r="E93" s="456"/>
      <c r="F93" s="456"/>
      <c r="G93" s="456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</row>
    <row r="94" spans="1:33" ht="29.25" hidden="1" customHeight="1">
      <c r="A94" s="160"/>
      <c r="B94" s="456"/>
      <c r="C94" s="456"/>
      <c r="D94" s="456"/>
      <c r="E94" s="456"/>
      <c r="F94" s="456"/>
      <c r="G94" s="456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</row>
    <row r="95" spans="1:33" ht="39" customHeight="1">
      <c r="A95" s="160"/>
      <c r="B95" s="456"/>
      <c r="C95" s="456"/>
      <c r="D95" s="456"/>
      <c r="E95" s="456"/>
      <c r="F95" s="456"/>
      <c r="G95" s="456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</row>
    <row r="96" spans="1:33" ht="31.5" customHeight="1">
      <c r="A96" s="160"/>
      <c r="B96" s="456"/>
      <c r="C96" s="456"/>
      <c r="D96" s="456"/>
      <c r="E96" s="456"/>
      <c r="F96" s="456"/>
      <c r="G96" s="456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</row>
    <row r="97" spans="1:33" ht="50.25" customHeight="1">
      <c r="A97" s="160"/>
      <c r="B97" s="205"/>
      <c r="C97" s="206"/>
      <c r="D97" s="206"/>
      <c r="E97" s="206"/>
      <c r="F97" s="206"/>
      <c r="G97" s="207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</row>
    <row r="98" spans="1:33" ht="15.75" customHeight="1">
      <c r="A98" s="160"/>
      <c r="B98" s="160"/>
      <c r="C98" s="160"/>
      <c r="D98" s="160"/>
      <c r="E98" s="160"/>
      <c r="F98" s="160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</row>
    <row r="99" spans="1:33" ht="15.75" customHeight="1">
      <c r="A99" s="160"/>
      <c r="B99" s="160"/>
      <c r="C99" s="160"/>
      <c r="D99" s="160"/>
      <c r="E99" s="160"/>
      <c r="F99" s="160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</row>
    <row r="100" spans="1:33" ht="15.75" customHeight="1">
      <c r="A100" s="160"/>
      <c r="B100" s="160"/>
      <c r="C100" s="160"/>
      <c r="D100" s="160"/>
      <c r="E100" s="160"/>
      <c r="F100" s="160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</row>
    <row r="101" spans="1:33" ht="15.75" customHeight="1">
      <c r="A101" s="160"/>
      <c r="B101" s="160"/>
      <c r="C101" s="160"/>
      <c r="D101" s="160"/>
      <c r="E101" s="160"/>
      <c r="F101" s="160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</row>
    <row r="102" spans="1:33" ht="15.75" customHeight="1">
      <c r="A102" s="160"/>
      <c r="B102" s="160"/>
      <c r="C102" s="160"/>
      <c r="D102" s="160"/>
      <c r="E102" s="160"/>
      <c r="F102" s="160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</row>
    <row r="103" spans="1:33" ht="15.75" customHeight="1">
      <c r="A103" s="160"/>
      <c r="B103" s="160"/>
      <c r="C103" s="160"/>
      <c r="D103" s="160"/>
      <c r="E103" s="160"/>
      <c r="F103" s="160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</row>
    <row r="104" spans="1:33" ht="15.75" customHeight="1">
      <c r="A104" s="160"/>
      <c r="B104" s="160"/>
      <c r="C104" s="160"/>
      <c r="D104" s="160"/>
      <c r="E104" s="160"/>
      <c r="F104" s="160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</row>
    <row r="105" spans="1:33" ht="15.75" customHeight="1">
      <c r="A105" s="160"/>
      <c r="B105" s="160"/>
      <c r="C105" s="160"/>
      <c r="D105" s="160"/>
      <c r="E105" s="160"/>
      <c r="F105" s="160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</row>
    <row r="106" spans="1:33" ht="15.75" customHeight="1">
      <c r="A106" s="160"/>
      <c r="B106" s="160"/>
      <c r="C106" s="160"/>
      <c r="D106" s="160"/>
      <c r="E106" s="160"/>
      <c r="F106" s="160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</row>
    <row r="107" spans="1:33" ht="15.75" customHeight="1">
      <c r="A107" s="160"/>
      <c r="B107" s="160"/>
      <c r="C107" s="160"/>
      <c r="D107" s="160"/>
      <c r="E107" s="160"/>
      <c r="F107" s="160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</row>
    <row r="108" spans="1:33" ht="15.75" customHeight="1">
      <c r="A108" s="160"/>
      <c r="B108" s="160"/>
      <c r="C108" s="160"/>
      <c r="D108" s="160"/>
      <c r="E108" s="160"/>
      <c r="F108" s="160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</row>
    <row r="109" spans="1:33" ht="15.75" customHeight="1">
      <c r="A109" s="160"/>
      <c r="B109" s="160"/>
      <c r="C109" s="160"/>
      <c r="D109" s="160"/>
      <c r="E109" s="160"/>
      <c r="F109" s="160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</row>
    <row r="110" spans="1:33" ht="15.75" customHeight="1">
      <c r="A110" s="160"/>
      <c r="B110" s="160"/>
      <c r="C110" s="160"/>
      <c r="D110" s="160"/>
      <c r="E110" s="160"/>
      <c r="F110" s="160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</row>
    <row r="111" spans="1:33" ht="15.75" customHeight="1">
      <c r="A111" s="160"/>
      <c r="B111" s="160"/>
      <c r="C111" s="160"/>
      <c r="D111" s="160"/>
      <c r="E111" s="160"/>
      <c r="F111" s="160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</row>
    <row r="112" spans="1:33" ht="15.75" customHeight="1">
      <c r="A112" s="160"/>
      <c r="B112" s="160"/>
      <c r="C112" s="160"/>
      <c r="D112" s="160"/>
      <c r="E112" s="160"/>
      <c r="F112" s="160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</row>
    <row r="113" spans="1:33" ht="15.75" customHeight="1">
      <c r="A113" s="160"/>
      <c r="B113" s="160"/>
      <c r="C113" s="160"/>
      <c r="D113" s="160"/>
      <c r="E113" s="160"/>
      <c r="F113" s="160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</row>
    <row r="114" spans="1:33" ht="15.75" customHeight="1">
      <c r="A114" s="160"/>
      <c r="B114" s="160"/>
      <c r="C114" s="160"/>
      <c r="D114" s="160"/>
      <c r="E114" s="160"/>
      <c r="F114" s="160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</row>
    <row r="115" spans="1:33" ht="15.75" customHeight="1">
      <c r="A115" s="160"/>
      <c r="B115" s="160"/>
      <c r="C115" s="160"/>
      <c r="D115" s="160"/>
      <c r="E115" s="160"/>
      <c r="F115" s="160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</row>
    <row r="116" spans="1:33" ht="15.75" customHeight="1">
      <c r="A116" s="160"/>
      <c r="B116" s="160"/>
      <c r="C116" s="160"/>
      <c r="D116" s="160"/>
      <c r="E116" s="160"/>
      <c r="F116" s="160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</row>
    <row r="117" spans="1:33" ht="15.75" customHeight="1">
      <c r="A117" s="160"/>
      <c r="B117" s="160"/>
      <c r="C117" s="160"/>
      <c r="D117" s="160"/>
      <c r="E117" s="160"/>
      <c r="F117" s="160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</row>
    <row r="118" spans="1:33" ht="15.75" customHeight="1">
      <c r="A118" s="160"/>
      <c r="B118" s="160"/>
      <c r="C118" s="160"/>
      <c r="D118" s="160"/>
      <c r="E118" s="160"/>
      <c r="F118" s="160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</row>
    <row r="119" spans="1:33" ht="15.75" customHeight="1">
      <c r="A119" s="160"/>
      <c r="B119" s="160"/>
      <c r="C119" s="160"/>
      <c r="D119" s="160"/>
      <c r="E119" s="160"/>
      <c r="F119" s="160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</row>
    <row r="120" spans="1:33" ht="15.75" customHeight="1">
      <c r="A120" s="160"/>
      <c r="B120" s="160"/>
      <c r="C120" s="160"/>
      <c r="D120" s="160"/>
      <c r="E120" s="160"/>
      <c r="F120" s="160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</row>
    <row r="121" spans="1:33" ht="15.75" customHeight="1">
      <c r="A121" s="160"/>
      <c r="B121" s="160"/>
      <c r="C121" s="160"/>
      <c r="D121" s="160"/>
      <c r="E121" s="160"/>
      <c r="F121" s="160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</row>
    <row r="122" spans="1:33" ht="15.75" customHeight="1">
      <c r="A122" s="160"/>
      <c r="B122" s="160"/>
      <c r="C122" s="160"/>
      <c r="D122" s="160"/>
      <c r="E122" s="160"/>
      <c r="F122" s="160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</row>
    <row r="123" spans="1:33" ht="15.75" customHeight="1">
      <c r="A123" s="160"/>
      <c r="B123" s="160"/>
      <c r="C123" s="160"/>
      <c r="D123" s="160"/>
      <c r="E123" s="160"/>
      <c r="F123" s="160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</row>
    <row r="124" spans="1:33" ht="15.75" customHeight="1">
      <c r="A124" s="160"/>
      <c r="B124" s="160"/>
      <c r="C124" s="160"/>
      <c r="D124" s="160"/>
      <c r="E124" s="160"/>
      <c r="F124" s="160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</row>
    <row r="125" spans="1:33" ht="15.75" customHeight="1">
      <c r="A125" s="160"/>
      <c r="B125" s="160"/>
      <c r="C125" s="160"/>
      <c r="D125" s="160"/>
      <c r="E125" s="160"/>
      <c r="F125" s="160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</row>
    <row r="126" spans="1:33" ht="15.75" customHeight="1">
      <c r="A126" s="160"/>
      <c r="B126" s="160"/>
      <c r="C126" s="160"/>
      <c r="D126" s="160"/>
      <c r="E126" s="160"/>
      <c r="F126" s="160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</row>
    <row r="127" spans="1:33" ht="15.75" customHeight="1">
      <c r="A127" s="160"/>
      <c r="B127" s="160"/>
      <c r="C127" s="160"/>
      <c r="D127" s="160"/>
      <c r="E127" s="160"/>
      <c r="F127" s="160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</row>
    <row r="128" spans="1:33" ht="15.75" customHeight="1">
      <c r="A128" s="160"/>
      <c r="B128" s="160"/>
      <c r="C128" s="160"/>
      <c r="D128" s="160"/>
      <c r="E128" s="160"/>
      <c r="F128" s="160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</row>
    <row r="129" spans="1:33" ht="15.75" customHeight="1">
      <c r="A129" s="160"/>
      <c r="B129" s="160"/>
      <c r="C129" s="160"/>
      <c r="D129" s="160"/>
      <c r="E129" s="160"/>
      <c r="F129" s="160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</row>
    <row r="130" spans="1:33" ht="15.75" customHeight="1">
      <c r="A130" s="160"/>
      <c r="B130" s="160"/>
      <c r="C130" s="160"/>
      <c r="D130" s="160"/>
      <c r="E130" s="160"/>
      <c r="F130" s="160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</row>
    <row r="131" spans="1:33" ht="15.75" customHeight="1">
      <c r="A131" s="160"/>
      <c r="B131" s="160"/>
      <c r="C131" s="160"/>
      <c r="D131" s="160"/>
      <c r="E131" s="160"/>
      <c r="F131" s="160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</row>
    <row r="132" spans="1:33" ht="15.75" customHeight="1">
      <c r="A132" s="160"/>
      <c r="B132" s="160"/>
      <c r="C132" s="160"/>
      <c r="D132" s="160"/>
      <c r="E132" s="160"/>
      <c r="F132" s="160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</row>
    <row r="133" spans="1:33" ht="15.75" customHeight="1">
      <c r="A133" s="160"/>
      <c r="B133" s="160"/>
      <c r="C133" s="160"/>
      <c r="D133" s="160"/>
      <c r="E133" s="160"/>
      <c r="F133" s="160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</row>
    <row r="134" spans="1:33" ht="15.75" customHeight="1">
      <c r="A134" s="160"/>
      <c r="B134" s="160"/>
      <c r="C134" s="160"/>
      <c r="D134" s="160"/>
      <c r="E134" s="160"/>
      <c r="F134" s="160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</row>
    <row r="135" spans="1:33" ht="15.75" customHeight="1">
      <c r="A135" s="160"/>
      <c r="B135" s="160"/>
      <c r="C135" s="160"/>
      <c r="D135" s="160"/>
      <c r="E135" s="160"/>
      <c r="F135" s="160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</row>
    <row r="136" spans="1:33" ht="15.75" customHeight="1">
      <c r="A136" s="160"/>
      <c r="B136" s="160"/>
      <c r="C136" s="160"/>
      <c r="D136" s="160"/>
      <c r="E136" s="160"/>
      <c r="F136" s="160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</row>
    <row r="137" spans="1:33" ht="15.75" customHeight="1">
      <c r="A137" s="160"/>
      <c r="B137" s="160"/>
      <c r="C137" s="160"/>
      <c r="D137" s="160"/>
      <c r="E137" s="160"/>
      <c r="F137" s="160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</row>
    <row r="138" spans="1:33" ht="15.75" customHeight="1">
      <c r="A138" s="160"/>
      <c r="B138" s="160"/>
      <c r="C138" s="160"/>
      <c r="D138" s="160"/>
      <c r="E138" s="160"/>
      <c r="F138" s="160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</row>
    <row r="139" spans="1:33" ht="15.75" customHeight="1">
      <c r="A139" s="160"/>
      <c r="B139" s="160"/>
      <c r="C139" s="160"/>
      <c r="D139" s="160"/>
      <c r="E139" s="160"/>
      <c r="F139" s="160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</row>
    <row r="140" spans="1:33" ht="15.75" customHeight="1">
      <c r="A140" s="160"/>
      <c r="B140" s="160"/>
      <c r="C140" s="160"/>
      <c r="D140" s="160"/>
      <c r="E140" s="160"/>
      <c r="F140" s="160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</row>
    <row r="141" spans="1:33" ht="15.75" customHeight="1">
      <c r="A141" s="160"/>
      <c r="B141" s="160"/>
      <c r="C141" s="160"/>
      <c r="D141" s="160"/>
      <c r="E141" s="160"/>
      <c r="F141" s="160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</row>
    <row r="142" spans="1:33" ht="15.75" customHeight="1">
      <c r="A142" s="160"/>
      <c r="B142" s="160"/>
      <c r="C142" s="160"/>
      <c r="D142" s="160"/>
      <c r="E142" s="160"/>
      <c r="F142" s="160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</row>
    <row r="143" spans="1:33" ht="15.75" customHeight="1">
      <c r="A143" s="160"/>
      <c r="B143" s="160"/>
      <c r="C143" s="160"/>
      <c r="D143" s="160"/>
      <c r="E143" s="160"/>
      <c r="F143" s="160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</row>
    <row r="144" spans="1:33" ht="15.75" customHeight="1">
      <c r="A144" s="160"/>
      <c r="B144" s="160"/>
      <c r="C144" s="160"/>
      <c r="D144" s="160"/>
      <c r="E144" s="160"/>
      <c r="F144" s="160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</row>
    <row r="145" spans="1:33" ht="15.75" customHeight="1">
      <c r="A145" s="160"/>
      <c r="B145" s="160"/>
      <c r="C145" s="160"/>
      <c r="D145" s="160"/>
      <c r="E145" s="160"/>
      <c r="F145" s="160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</row>
    <row r="146" spans="1:33" ht="15.75" customHeight="1">
      <c r="A146" s="160"/>
      <c r="B146" s="160"/>
      <c r="C146" s="160"/>
      <c r="D146" s="160"/>
      <c r="E146" s="160"/>
      <c r="F146" s="160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</row>
    <row r="147" spans="1:33" ht="15.75" customHeight="1">
      <c r="A147" s="160"/>
      <c r="B147" s="160"/>
      <c r="C147" s="160"/>
      <c r="D147" s="160"/>
      <c r="E147" s="160"/>
      <c r="F147" s="160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</row>
    <row r="148" spans="1:33" ht="15.75" customHeight="1">
      <c r="A148" s="160"/>
      <c r="B148" s="160"/>
      <c r="C148" s="160"/>
      <c r="D148" s="160"/>
      <c r="E148" s="160"/>
      <c r="F148" s="160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</row>
    <row r="149" spans="1:33" ht="15.75" customHeight="1">
      <c r="A149" s="160"/>
      <c r="B149" s="160"/>
      <c r="C149" s="160"/>
      <c r="D149" s="160"/>
      <c r="E149" s="160"/>
      <c r="F149" s="160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</row>
    <row r="150" spans="1:33" ht="15.75" customHeight="1">
      <c r="A150" s="160"/>
      <c r="B150" s="160"/>
      <c r="C150" s="160"/>
      <c r="D150" s="160"/>
      <c r="E150" s="160"/>
      <c r="F150" s="160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</row>
    <row r="151" spans="1:33" ht="15.75" customHeight="1">
      <c r="A151" s="160"/>
      <c r="B151" s="160"/>
      <c r="C151" s="160"/>
      <c r="D151" s="160"/>
      <c r="E151" s="160"/>
      <c r="F151" s="160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</row>
    <row r="152" spans="1:33" ht="15.75" customHeight="1">
      <c r="A152" s="160"/>
      <c r="B152" s="160"/>
      <c r="C152" s="160"/>
      <c r="D152" s="160"/>
      <c r="E152" s="160"/>
      <c r="F152" s="160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</row>
    <row r="153" spans="1:33" ht="15.75" customHeight="1">
      <c r="A153" s="160"/>
      <c r="B153" s="160"/>
      <c r="C153" s="160"/>
      <c r="D153" s="160"/>
      <c r="E153" s="160"/>
      <c r="F153" s="160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</row>
    <row r="154" spans="1:33" ht="15.75" customHeight="1">
      <c r="A154" s="160"/>
      <c r="B154" s="160"/>
      <c r="C154" s="160"/>
      <c r="D154" s="160"/>
      <c r="E154" s="160"/>
      <c r="F154" s="160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</row>
    <row r="155" spans="1:33" ht="15.75" customHeight="1">
      <c r="A155" s="160"/>
      <c r="B155" s="160"/>
      <c r="C155" s="160"/>
      <c r="D155" s="160"/>
      <c r="E155" s="160"/>
      <c r="F155" s="160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</row>
    <row r="156" spans="1:33" ht="15.75" customHeight="1">
      <c r="A156" s="160"/>
      <c r="B156" s="160"/>
      <c r="C156" s="160"/>
      <c r="D156" s="160"/>
      <c r="E156" s="160"/>
      <c r="F156" s="160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</row>
    <row r="157" spans="1:33" ht="15.75" customHeight="1">
      <c r="A157" s="160"/>
      <c r="B157" s="160"/>
      <c r="C157" s="160"/>
      <c r="D157" s="160"/>
      <c r="E157" s="160"/>
      <c r="F157" s="160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</row>
    <row r="158" spans="1:33" ht="15.75" customHeight="1">
      <c r="A158" s="160"/>
      <c r="B158" s="160"/>
      <c r="C158" s="160"/>
      <c r="D158" s="160"/>
      <c r="E158" s="160"/>
      <c r="F158" s="160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</row>
    <row r="159" spans="1:33" ht="15.75" customHeight="1">
      <c r="A159" s="160"/>
      <c r="B159" s="160"/>
      <c r="C159" s="160"/>
      <c r="D159" s="160"/>
      <c r="E159" s="160"/>
      <c r="F159" s="160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</row>
    <row r="160" spans="1:33" ht="15.75" customHeight="1">
      <c r="A160" s="160"/>
      <c r="B160" s="160"/>
      <c r="C160" s="160"/>
      <c r="D160" s="160"/>
      <c r="E160" s="160"/>
      <c r="F160" s="160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</row>
    <row r="161" spans="1:33" ht="15.75" customHeight="1">
      <c r="A161" s="160"/>
      <c r="B161" s="160"/>
      <c r="C161" s="160"/>
      <c r="D161" s="160"/>
      <c r="E161" s="160"/>
      <c r="F161" s="160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</row>
    <row r="162" spans="1:33" ht="15.75" customHeight="1">
      <c r="A162" s="160"/>
      <c r="B162" s="160"/>
      <c r="C162" s="160"/>
      <c r="D162" s="160"/>
      <c r="E162" s="160"/>
      <c r="F162" s="160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</row>
    <row r="163" spans="1:33" ht="15.75" customHeight="1">
      <c r="A163" s="160"/>
      <c r="B163" s="160"/>
      <c r="C163" s="160"/>
      <c r="D163" s="160"/>
      <c r="E163" s="160"/>
      <c r="F163" s="160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</row>
    <row r="164" spans="1:33" ht="15.75" customHeight="1">
      <c r="A164" s="160"/>
      <c r="B164" s="160"/>
      <c r="C164" s="160"/>
      <c r="D164" s="160"/>
      <c r="E164" s="160"/>
      <c r="F164" s="160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</row>
    <row r="165" spans="1:33" ht="15.75" customHeight="1">
      <c r="A165" s="160"/>
      <c r="B165" s="160"/>
      <c r="C165" s="160"/>
      <c r="D165" s="160"/>
      <c r="E165" s="160"/>
      <c r="F165" s="160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</row>
    <row r="166" spans="1:33" ht="15.75" customHeight="1">
      <c r="A166" s="160"/>
      <c r="B166" s="160"/>
      <c r="C166" s="160"/>
      <c r="D166" s="160"/>
      <c r="E166" s="160"/>
      <c r="F166" s="160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</row>
    <row r="167" spans="1:33" ht="15.75" customHeight="1">
      <c r="A167" s="160"/>
      <c r="B167" s="160"/>
      <c r="C167" s="160"/>
      <c r="D167" s="160"/>
      <c r="E167" s="160"/>
      <c r="F167" s="160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</row>
    <row r="168" spans="1:33" ht="15.75" customHeight="1">
      <c r="A168" s="160"/>
      <c r="B168" s="160"/>
      <c r="C168" s="160"/>
      <c r="D168" s="160"/>
      <c r="E168" s="160"/>
      <c r="F168" s="160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</row>
    <row r="169" spans="1:33" ht="15.75" customHeight="1">
      <c r="A169" s="160"/>
      <c r="B169" s="160"/>
      <c r="C169" s="160"/>
      <c r="D169" s="160"/>
      <c r="E169" s="160"/>
      <c r="F169" s="160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</row>
    <row r="170" spans="1:33" ht="15.75" customHeight="1">
      <c r="A170" s="160"/>
      <c r="B170" s="160"/>
      <c r="C170" s="160"/>
      <c r="D170" s="160"/>
      <c r="E170" s="160"/>
      <c r="F170" s="160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</row>
    <row r="171" spans="1:33" ht="15.75" customHeight="1">
      <c r="A171" s="160"/>
      <c r="B171" s="160"/>
      <c r="C171" s="160"/>
      <c r="D171" s="160"/>
      <c r="E171" s="160"/>
      <c r="F171" s="160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</row>
    <row r="172" spans="1:33" ht="15.75" customHeight="1">
      <c r="A172" s="160"/>
      <c r="B172" s="160"/>
      <c r="C172" s="160"/>
      <c r="D172" s="160"/>
      <c r="E172" s="160"/>
      <c r="F172" s="160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</row>
    <row r="173" spans="1:33" ht="15.75" customHeight="1">
      <c r="A173" s="160"/>
      <c r="B173" s="160"/>
      <c r="C173" s="160"/>
      <c r="D173" s="160"/>
      <c r="E173" s="160"/>
      <c r="F173" s="160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</row>
    <row r="174" spans="1:33" ht="15.75" customHeight="1">
      <c r="A174" s="160"/>
      <c r="B174" s="160"/>
      <c r="C174" s="160"/>
      <c r="D174" s="160"/>
      <c r="E174" s="160"/>
      <c r="F174" s="160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</row>
    <row r="175" spans="1:33" ht="15.75" customHeight="1">
      <c r="A175" s="160"/>
      <c r="B175" s="160"/>
      <c r="C175" s="160"/>
      <c r="D175" s="160"/>
      <c r="E175" s="160"/>
      <c r="F175" s="160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</row>
    <row r="176" spans="1:33" ht="15.75" customHeight="1">
      <c r="A176" s="160"/>
      <c r="B176" s="160"/>
      <c r="C176" s="160"/>
      <c r="D176" s="160"/>
      <c r="E176" s="160"/>
      <c r="F176" s="160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</row>
    <row r="177" spans="1:33" ht="15.75" customHeight="1">
      <c r="A177" s="160"/>
      <c r="B177" s="160"/>
      <c r="C177" s="160"/>
      <c r="D177" s="160"/>
      <c r="E177" s="160"/>
      <c r="F177" s="160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</row>
    <row r="178" spans="1:33" ht="15.75" customHeight="1">
      <c r="A178" s="160"/>
      <c r="B178" s="160"/>
      <c r="C178" s="160"/>
      <c r="D178" s="160"/>
      <c r="E178" s="160"/>
      <c r="F178" s="160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</row>
    <row r="179" spans="1:33" ht="15.75" customHeight="1">
      <c r="A179" s="160"/>
      <c r="B179" s="160"/>
      <c r="C179" s="160"/>
      <c r="D179" s="160"/>
      <c r="E179" s="160"/>
      <c r="F179" s="160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</row>
    <row r="180" spans="1:33" ht="15.75" customHeight="1">
      <c r="A180" s="160"/>
      <c r="B180" s="160"/>
      <c r="C180" s="160"/>
      <c r="D180" s="160"/>
      <c r="E180" s="160"/>
      <c r="F180" s="160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</row>
    <row r="181" spans="1:33" ht="15.75" customHeight="1">
      <c r="A181" s="160"/>
      <c r="B181" s="160"/>
      <c r="C181" s="160"/>
      <c r="D181" s="160"/>
      <c r="E181" s="160"/>
      <c r="F181" s="160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</row>
    <row r="182" spans="1:33" ht="15.75" customHeight="1">
      <c r="A182" s="160"/>
      <c r="B182" s="160"/>
      <c r="C182" s="160"/>
      <c r="D182" s="160"/>
      <c r="E182" s="160"/>
      <c r="F182" s="160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</row>
    <row r="183" spans="1:33" ht="15.75" customHeight="1">
      <c r="A183" s="160"/>
      <c r="B183" s="160"/>
      <c r="C183" s="160"/>
      <c r="D183" s="160"/>
      <c r="E183" s="160"/>
      <c r="F183" s="160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</row>
    <row r="184" spans="1:33" ht="15.75" customHeight="1">
      <c r="A184" s="160"/>
      <c r="B184" s="160"/>
      <c r="C184" s="160"/>
      <c r="D184" s="160"/>
      <c r="E184" s="160"/>
      <c r="F184" s="160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</row>
    <row r="185" spans="1:33" ht="15.75" customHeight="1">
      <c r="A185" s="160"/>
      <c r="B185" s="160"/>
      <c r="C185" s="160"/>
      <c r="D185" s="160"/>
      <c r="E185" s="160"/>
      <c r="F185" s="160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</row>
    <row r="186" spans="1:33" ht="15.75" customHeight="1">
      <c r="A186" s="160"/>
      <c r="B186" s="160"/>
      <c r="C186" s="160"/>
      <c r="D186" s="160"/>
      <c r="E186" s="160"/>
      <c r="F186" s="160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</row>
    <row r="187" spans="1:33" ht="15.75" customHeight="1">
      <c r="A187" s="160"/>
      <c r="B187" s="160"/>
      <c r="C187" s="160"/>
      <c r="D187" s="160"/>
      <c r="E187" s="160"/>
      <c r="F187" s="160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</row>
    <row r="188" spans="1:33" ht="15.75" customHeight="1">
      <c r="A188" s="160"/>
      <c r="B188" s="160"/>
      <c r="C188" s="160"/>
      <c r="D188" s="160"/>
      <c r="E188" s="160"/>
      <c r="F188" s="160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</row>
    <row r="189" spans="1:33" ht="15.75" customHeight="1">
      <c r="A189" s="160"/>
      <c r="B189" s="160"/>
      <c r="C189" s="160"/>
      <c r="D189" s="160"/>
      <c r="E189" s="160"/>
      <c r="F189" s="160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</row>
    <row r="190" spans="1:33" ht="15.75" customHeight="1">
      <c r="A190" s="160"/>
      <c r="B190" s="160"/>
      <c r="C190" s="160"/>
      <c r="D190" s="160"/>
      <c r="E190" s="160"/>
      <c r="F190" s="160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</row>
    <row r="191" spans="1:33" ht="15.75" customHeight="1">
      <c r="A191" s="160"/>
      <c r="B191" s="160"/>
      <c r="C191" s="160"/>
      <c r="D191" s="160"/>
      <c r="E191" s="160"/>
      <c r="F191" s="160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</row>
    <row r="192" spans="1:33" ht="15.75" customHeight="1">
      <c r="A192" s="160"/>
      <c r="B192" s="160"/>
      <c r="C192" s="160"/>
      <c r="D192" s="160"/>
      <c r="E192" s="160"/>
      <c r="F192" s="160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</row>
    <row r="193" spans="1:33" ht="15.75" customHeight="1">
      <c r="A193" s="160"/>
      <c r="B193" s="160"/>
      <c r="C193" s="160"/>
      <c r="D193" s="160"/>
      <c r="E193" s="160"/>
      <c r="F193" s="160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</row>
    <row r="194" spans="1:33" ht="15.75" customHeight="1">
      <c r="A194" s="160"/>
      <c r="B194" s="160"/>
      <c r="C194" s="160"/>
      <c r="D194" s="160"/>
      <c r="E194" s="160"/>
      <c r="F194" s="160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</row>
    <row r="195" spans="1:33" ht="15.75" customHeight="1">
      <c r="A195" s="160"/>
      <c r="B195" s="160"/>
      <c r="C195" s="160"/>
      <c r="D195" s="160"/>
      <c r="E195" s="160"/>
      <c r="F195" s="160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</row>
    <row r="196" spans="1:33" ht="15.75" customHeight="1">
      <c r="A196" s="160"/>
      <c r="B196" s="160"/>
      <c r="C196" s="160"/>
      <c r="D196" s="160"/>
      <c r="E196" s="160"/>
      <c r="F196" s="160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</row>
    <row r="197" spans="1:33" ht="15.75" customHeight="1">
      <c r="A197" s="160"/>
      <c r="B197" s="160"/>
      <c r="C197" s="160"/>
      <c r="D197" s="160"/>
      <c r="E197" s="160"/>
      <c r="F197" s="160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</row>
    <row r="198" spans="1:33" ht="15.75" customHeight="1">
      <c r="A198" s="160"/>
      <c r="B198" s="160"/>
      <c r="C198" s="160"/>
      <c r="D198" s="160"/>
      <c r="E198" s="160"/>
      <c r="F198" s="160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</row>
    <row r="199" spans="1:33" ht="15.75" customHeight="1">
      <c r="A199" s="160"/>
      <c r="B199" s="160"/>
      <c r="C199" s="160"/>
      <c r="D199" s="160"/>
      <c r="E199" s="160"/>
      <c r="F199" s="160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</row>
    <row r="200" spans="1:33" ht="15.75" customHeight="1">
      <c r="A200" s="160"/>
      <c r="B200" s="160"/>
      <c r="C200" s="160"/>
      <c r="D200" s="160"/>
      <c r="E200" s="160"/>
      <c r="F200" s="160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</row>
    <row r="201" spans="1:33" ht="15.75" customHeight="1">
      <c r="A201" s="160"/>
      <c r="B201" s="160"/>
      <c r="C201" s="160"/>
      <c r="D201" s="160"/>
      <c r="E201" s="160"/>
      <c r="F201" s="160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</row>
    <row r="202" spans="1:33" ht="15.75" customHeight="1">
      <c r="A202" s="160"/>
      <c r="B202" s="160"/>
      <c r="C202" s="160"/>
      <c r="D202" s="160"/>
      <c r="E202" s="160"/>
      <c r="F202" s="160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</row>
    <row r="203" spans="1:33" ht="15.75" customHeight="1">
      <c r="A203" s="160"/>
      <c r="B203" s="160"/>
      <c r="C203" s="160"/>
      <c r="D203" s="160"/>
      <c r="E203" s="160"/>
      <c r="F203" s="160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</row>
    <row r="204" spans="1:33" ht="15.75" customHeight="1">
      <c r="A204" s="160"/>
      <c r="B204" s="160"/>
      <c r="C204" s="160"/>
      <c r="D204" s="160"/>
      <c r="E204" s="160"/>
      <c r="F204" s="160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</row>
    <row r="205" spans="1:33" ht="15.75" customHeight="1">
      <c r="A205" s="160"/>
      <c r="B205" s="160"/>
      <c r="C205" s="160"/>
      <c r="D205" s="160"/>
      <c r="E205" s="160"/>
      <c r="F205" s="160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</row>
    <row r="206" spans="1:33" ht="15.75" customHeight="1">
      <c r="A206" s="160"/>
      <c r="B206" s="160"/>
      <c r="C206" s="160"/>
      <c r="D206" s="160"/>
      <c r="E206" s="160"/>
      <c r="F206" s="160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</row>
    <row r="207" spans="1:33" ht="15.75" customHeight="1">
      <c r="A207" s="160"/>
      <c r="B207" s="160"/>
      <c r="C207" s="160"/>
      <c r="D207" s="160"/>
      <c r="E207" s="160"/>
      <c r="F207" s="160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</row>
    <row r="208" spans="1:33" ht="15.75" customHeight="1">
      <c r="A208" s="160"/>
      <c r="B208" s="160"/>
      <c r="C208" s="160"/>
      <c r="D208" s="160"/>
      <c r="E208" s="160"/>
      <c r="F208" s="160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</row>
    <row r="209" spans="1:33" ht="15.75" customHeight="1">
      <c r="A209" s="160"/>
      <c r="B209" s="160"/>
      <c r="C209" s="160"/>
      <c r="D209" s="160"/>
      <c r="E209" s="160"/>
      <c r="F209" s="160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</row>
    <row r="210" spans="1:33" ht="15.75" customHeight="1">
      <c r="A210" s="160"/>
      <c r="B210" s="160"/>
      <c r="C210" s="160"/>
      <c r="D210" s="160"/>
      <c r="E210" s="160"/>
      <c r="F210" s="160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</row>
    <row r="211" spans="1:33" ht="15.75" customHeight="1">
      <c r="A211" s="160"/>
      <c r="B211" s="160"/>
      <c r="C211" s="160"/>
      <c r="D211" s="160"/>
      <c r="E211" s="160"/>
      <c r="F211" s="160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</row>
    <row r="212" spans="1:33" ht="15.75" customHeight="1">
      <c r="A212" s="160"/>
      <c r="B212" s="160"/>
      <c r="C212" s="160"/>
      <c r="D212" s="160"/>
      <c r="E212" s="160"/>
      <c r="F212" s="160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</row>
    <row r="213" spans="1:33" ht="15.75" customHeight="1">
      <c r="A213" s="160"/>
      <c r="B213" s="160"/>
      <c r="C213" s="160"/>
      <c r="D213" s="160"/>
      <c r="E213" s="160"/>
      <c r="F213" s="160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</row>
    <row r="214" spans="1:33" ht="15.75" customHeight="1">
      <c r="A214" s="160"/>
      <c r="B214" s="160"/>
      <c r="C214" s="160"/>
      <c r="D214" s="160"/>
      <c r="E214" s="160"/>
      <c r="F214" s="160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</row>
    <row r="215" spans="1:33" ht="15.75" customHeight="1">
      <c r="A215" s="160"/>
      <c r="B215" s="160"/>
      <c r="C215" s="160"/>
      <c r="D215" s="160"/>
      <c r="E215" s="160"/>
      <c r="F215" s="160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</row>
    <row r="216" spans="1:33" ht="15.75" customHeight="1">
      <c r="A216" s="160"/>
      <c r="B216" s="160"/>
      <c r="C216" s="160"/>
      <c r="D216" s="160"/>
      <c r="E216" s="160"/>
      <c r="F216" s="160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</row>
    <row r="217" spans="1:33" ht="15.75" customHeight="1">
      <c r="A217" s="160"/>
      <c r="B217" s="160"/>
      <c r="C217" s="160"/>
      <c r="D217" s="160"/>
      <c r="E217" s="160"/>
      <c r="F217" s="160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</row>
    <row r="218" spans="1:33" ht="15.75" customHeight="1">
      <c r="A218" s="160"/>
      <c r="B218" s="160"/>
      <c r="C218" s="160"/>
      <c r="D218" s="160"/>
      <c r="E218" s="160"/>
      <c r="F218" s="160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</row>
    <row r="219" spans="1:33" ht="15.75" customHeight="1">
      <c r="A219" s="160"/>
      <c r="B219" s="160"/>
      <c r="C219" s="160"/>
      <c r="D219" s="160"/>
      <c r="E219" s="160"/>
      <c r="F219" s="160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</row>
    <row r="220" spans="1:33" ht="15.75" customHeight="1">
      <c r="A220" s="160"/>
      <c r="B220" s="160"/>
      <c r="C220" s="160"/>
      <c r="D220" s="160"/>
      <c r="E220" s="160"/>
      <c r="F220" s="160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</row>
    <row r="221" spans="1:33" ht="15.75" customHeight="1">
      <c r="A221" s="160"/>
      <c r="B221" s="160"/>
      <c r="C221" s="160"/>
      <c r="D221" s="160"/>
      <c r="E221" s="160"/>
      <c r="F221" s="160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</row>
    <row r="222" spans="1:33" ht="15.75" customHeight="1">
      <c r="A222" s="160"/>
      <c r="B222" s="160"/>
      <c r="C222" s="160"/>
      <c r="D222" s="160"/>
      <c r="E222" s="160"/>
      <c r="F222" s="160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</row>
    <row r="223" spans="1:33" ht="15.75" customHeight="1">
      <c r="A223" s="160"/>
      <c r="B223" s="160"/>
      <c r="C223" s="160"/>
      <c r="D223" s="160"/>
      <c r="E223" s="160"/>
      <c r="F223" s="160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</row>
    <row r="224" spans="1:33" ht="15.75" customHeight="1">
      <c r="A224" s="160"/>
      <c r="B224" s="160"/>
      <c r="C224" s="160"/>
      <c r="D224" s="160"/>
      <c r="E224" s="160"/>
      <c r="F224" s="160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</row>
    <row r="225" spans="1:33" ht="15.75" customHeight="1">
      <c r="A225" s="160"/>
      <c r="B225" s="160"/>
      <c r="C225" s="160"/>
      <c r="D225" s="160"/>
      <c r="E225" s="160"/>
      <c r="F225" s="160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</row>
    <row r="226" spans="1:33" ht="15.75" customHeight="1">
      <c r="A226" s="160"/>
      <c r="B226" s="160"/>
      <c r="C226" s="160"/>
      <c r="D226" s="160"/>
      <c r="E226" s="160"/>
      <c r="F226" s="160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</row>
    <row r="227" spans="1:33" ht="15.75" customHeight="1">
      <c r="A227" s="160"/>
      <c r="B227" s="160"/>
      <c r="C227" s="160"/>
      <c r="D227" s="160"/>
      <c r="E227" s="160"/>
      <c r="F227" s="160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</row>
    <row r="228" spans="1:33" ht="15.75" customHeight="1">
      <c r="A228" s="160"/>
      <c r="B228" s="160"/>
      <c r="C228" s="160"/>
      <c r="D228" s="160"/>
      <c r="E228" s="160"/>
      <c r="F228" s="160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</row>
    <row r="229" spans="1:33" ht="15.75" customHeight="1">
      <c r="A229" s="160"/>
      <c r="B229" s="160"/>
      <c r="C229" s="160"/>
      <c r="D229" s="160"/>
      <c r="E229" s="160"/>
      <c r="F229" s="160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</row>
    <row r="230" spans="1:33" ht="15.75" customHeight="1">
      <c r="A230" s="160"/>
      <c r="B230" s="160"/>
      <c r="C230" s="160"/>
      <c r="D230" s="160"/>
      <c r="E230" s="160"/>
      <c r="F230" s="160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</row>
    <row r="231" spans="1:33" ht="15.75" customHeight="1">
      <c r="A231" s="160"/>
      <c r="B231" s="160"/>
      <c r="C231" s="160"/>
      <c r="D231" s="160"/>
      <c r="E231" s="160"/>
      <c r="F231" s="160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</row>
    <row r="232" spans="1:33" ht="15.75" customHeight="1">
      <c r="A232" s="160"/>
      <c r="B232" s="160"/>
      <c r="C232" s="160"/>
      <c r="D232" s="160"/>
      <c r="E232" s="160"/>
      <c r="F232" s="160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</row>
    <row r="233" spans="1:33" ht="15.75" customHeight="1">
      <c r="A233" s="160"/>
      <c r="B233" s="160"/>
      <c r="C233" s="160"/>
      <c r="D233" s="160"/>
      <c r="E233" s="160"/>
      <c r="F233" s="160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</row>
    <row r="234" spans="1:33" ht="15.75" customHeight="1">
      <c r="A234" s="160"/>
      <c r="B234" s="160"/>
      <c r="C234" s="160"/>
      <c r="D234" s="160"/>
      <c r="E234" s="160"/>
      <c r="F234" s="160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</row>
    <row r="235" spans="1:33" ht="15.75" customHeight="1">
      <c r="A235" s="160"/>
      <c r="B235" s="160"/>
      <c r="C235" s="160"/>
      <c r="D235" s="160"/>
      <c r="E235" s="160"/>
      <c r="F235" s="160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</row>
    <row r="236" spans="1:33" ht="15.75" customHeight="1">
      <c r="A236" s="160"/>
      <c r="B236" s="160"/>
      <c r="C236" s="160"/>
      <c r="D236" s="160"/>
      <c r="E236" s="160"/>
      <c r="F236" s="160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</row>
    <row r="237" spans="1:33" ht="15.75" customHeight="1">
      <c r="A237" s="160"/>
      <c r="B237" s="160"/>
      <c r="C237" s="160"/>
      <c r="D237" s="160"/>
      <c r="E237" s="160"/>
      <c r="F237" s="160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</row>
    <row r="238" spans="1:33" ht="15.75" customHeight="1">
      <c r="A238" s="160"/>
      <c r="B238" s="160"/>
      <c r="C238" s="160"/>
      <c r="D238" s="160"/>
      <c r="E238" s="160"/>
      <c r="F238" s="160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</row>
    <row r="239" spans="1:33" ht="15.75" customHeight="1">
      <c r="A239" s="160"/>
      <c r="B239" s="160"/>
      <c r="C239" s="160"/>
      <c r="D239" s="160"/>
      <c r="E239" s="160"/>
      <c r="F239" s="160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</row>
    <row r="240" spans="1:33" ht="15.75" customHeight="1">
      <c r="A240" s="160"/>
      <c r="B240" s="160"/>
      <c r="C240" s="160"/>
      <c r="D240" s="160"/>
      <c r="E240" s="160"/>
      <c r="F240" s="160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</row>
    <row r="241" spans="1:33" ht="15.75" customHeight="1">
      <c r="A241" s="160"/>
      <c r="B241" s="160"/>
      <c r="C241" s="160"/>
      <c r="D241" s="160"/>
      <c r="E241" s="160"/>
      <c r="F241" s="160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</row>
    <row r="242" spans="1:33" ht="15.75" customHeight="1">
      <c r="A242" s="160"/>
      <c r="B242" s="160"/>
      <c r="C242" s="160"/>
      <c r="D242" s="160"/>
      <c r="E242" s="160"/>
      <c r="F242" s="160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</row>
    <row r="243" spans="1:33" ht="15.75" customHeight="1">
      <c r="A243" s="160"/>
      <c r="B243" s="160"/>
      <c r="C243" s="160"/>
      <c r="D243" s="160"/>
      <c r="E243" s="160"/>
      <c r="F243" s="160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</row>
    <row r="244" spans="1:33" ht="15.75" customHeight="1">
      <c r="A244" s="160"/>
      <c r="B244" s="160"/>
      <c r="C244" s="160"/>
      <c r="D244" s="160"/>
      <c r="E244" s="160"/>
      <c r="F244" s="160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</row>
    <row r="245" spans="1:33" ht="15.75" customHeight="1">
      <c r="A245" s="160"/>
      <c r="B245" s="160"/>
      <c r="C245" s="160"/>
      <c r="D245" s="160"/>
      <c r="E245" s="160"/>
      <c r="F245" s="160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</row>
    <row r="246" spans="1:33" ht="15.75" customHeight="1">
      <c r="A246" s="160"/>
      <c r="B246" s="160"/>
      <c r="C246" s="160"/>
      <c r="D246" s="160"/>
      <c r="E246" s="160"/>
      <c r="F246" s="160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</row>
    <row r="247" spans="1:33" ht="15.75" customHeight="1">
      <c r="A247" s="160"/>
      <c r="B247" s="160"/>
      <c r="C247" s="160"/>
      <c r="D247" s="160"/>
      <c r="E247" s="160"/>
      <c r="F247" s="160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</row>
    <row r="248" spans="1:33" ht="15.75" customHeight="1">
      <c r="A248" s="160"/>
      <c r="B248" s="160"/>
      <c r="C248" s="160"/>
      <c r="D248" s="160"/>
      <c r="E248" s="160"/>
      <c r="F248" s="160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</row>
    <row r="249" spans="1:33" ht="15.75" customHeight="1">
      <c r="A249" s="160"/>
      <c r="B249" s="160"/>
      <c r="C249" s="160"/>
      <c r="D249" s="160"/>
      <c r="E249" s="160"/>
      <c r="F249" s="160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</row>
    <row r="250" spans="1:33" ht="15.75" customHeight="1">
      <c r="A250" s="160"/>
      <c r="B250" s="160"/>
      <c r="C250" s="160"/>
      <c r="D250" s="160"/>
      <c r="E250" s="160"/>
      <c r="F250" s="160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</row>
    <row r="251" spans="1:33" ht="15.75" customHeight="1">
      <c r="A251" s="160"/>
      <c r="B251" s="160"/>
      <c r="C251" s="160"/>
      <c r="D251" s="160"/>
      <c r="E251" s="160"/>
      <c r="F251" s="160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</row>
    <row r="252" spans="1:33" ht="15.75" customHeight="1">
      <c r="A252" s="160"/>
      <c r="B252" s="160"/>
      <c r="C252" s="160"/>
      <c r="D252" s="160"/>
      <c r="E252" s="160"/>
      <c r="F252" s="160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</row>
    <row r="253" spans="1:33" ht="15.75" customHeight="1">
      <c r="A253" s="160"/>
      <c r="B253" s="160"/>
      <c r="C253" s="160"/>
      <c r="D253" s="160"/>
      <c r="E253" s="160"/>
      <c r="F253" s="160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</row>
    <row r="254" spans="1:33" ht="15.75" customHeight="1">
      <c r="A254" s="160"/>
      <c r="B254" s="160"/>
      <c r="C254" s="160"/>
      <c r="D254" s="160"/>
      <c r="E254" s="160"/>
      <c r="F254" s="160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</row>
    <row r="255" spans="1:33" ht="15.75" customHeight="1">
      <c r="A255" s="160"/>
      <c r="B255" s="160"/>
      <c r="C255" s="160"/>
      <c r="D255" s="160"/>
      <c r="E255" s="160"/>
      <c r="F255" s="160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</row>
    <row r="256" spans="1:33" ht="15.75" customHeight="1">
      <c r="A256" s="160"/>
      <c r="B256" s="160"/>
      <c r="C256" s="160"/>
      <c r="D256" s="160"/>
      <c r="E256" s="160"/>
      <c r="F256" s="160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</row>
    <row r="257" spans="1:33" ht="15.75" customHeight="1">
      <c r="A257" s="160"/>
      <c r="B257" s="160"/>
      <c r="C257" s="160"/>
      <c r="D257" s="160"/>
      <c r="E257" s="160"/>
      <c r="F257" s="160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</row>
    <row r="258" spans="1:33" ht="15.75" customHeight="1">
      <c r="A258" s="160"/>
      <c r="B258" s="160"/>
      <c r="C258" s="160"/>
      <c r="D258" s="160"/>
      <c r="E258" s="160"/>
      <c r="F258" s="160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</row>
    <row r="259" spans="1:33" ht="15.75" customHeight="1">
      <c r="A259" s="160"/>
      <c r="B259" s="160"/>
      <c r="C259" s="160"/>
      <c r="D259" s="160"/>
      <c r="E259" s="160"/>
      <c r="F259" s="160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</row>
    <row r="260" spans="1:33" ht="15.75" customHeight="1">
      <c r="A260" s="160"/>
      <c r="B260" s="160"/>
      <c r="C260" s="160"/>
      <c r="D260" s="160"/>
      <c r="E260" s="160"/>
      <c r="F260" s="160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</row>
    <row r="261" spans="1:33" ht="15.75" customHeight="1">
      <c r="A261" s="160"/>
      <c r="B261" s="160"/>
      <c r="C261" s="160"/>
      <c r="D261" s="160"/>
      <c r="E261" s="160"/>
      <c r="F261" s="160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</row>
    <row r="262" spans="1:33" ht="15.75" customHeight="1">
      <c r="A262" s="160"/>
      <c r="B262" s="160"/>
      <c r="C262" s="160"/>
      <c r="D262" s="160"/>
      <c r="E262" s="160"/>
      <c r="F262" s="160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</row>
    <row r="263" spans="1:33" ht="15.75" customHeight="1">
      <c r="A263" s="160"/>
      <c r="B263" s="160"/>
      <c r="C263" s="160"/>
      <c r="D263" s="160"/>
      <c r="E263" s="160"/>
      <c r="F263" s="160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</row>
    <row r="264" spans="1:33" ht="15.75" customHeight="1">
      <c r="A264" s="160"/>
      <c r="B264" s="160"/>
      <c r="C264" s="160"/>
      <c r="D264" s="160"/>
      <c r="E264" s="160"/>
      <c r="F264" s="160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</row>
    <row r="265" spans="1:33" ht="15.75" customHeight="1">
      <c r="A265" s="160"/>
      <c r="B265" s="160"/>
      <c r="C265" s="160"/>
      <c r="D265" s="160"/>
      <c r="E265" s="160"/>
      <c r="F265" s="160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</row>
    <row r="266" spans="1:33" ht="15.75" customHeight="1">
      <c r="A266" s="160"/>
      <c r="B266" s="160"/>
      <c r="C266" s="160"/>
      <c r="D266" s="160"/>
      <c r="E266" s="160"/>
      <c r="F266" s="160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</row>
    <row r="267" spans="1:33" ht="15.75" customHeight="1">
      <c r="A267" s="160"/>
      <c r="B267" s="160"/>
      <c r="C267" s="160"/>
      <c r="D267" s="160"/>
      <c r="E267" s="160"/>
      <c r="F267" s="160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</row>
    <row r="268" spans="1:33" ht="15.75" customHeight="1">
      <c r="A268" s="160"/>
      <c r="B268" s="160"/>
      <c r="C268" s="160"/>
      <c r="D268" s="160"/>
      <c r="E268" s="160"/>
      <c r="F268" s="160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</row>
    <row r="269" spans="1:33" ht="15.75" customHeight="1">
      <c r="A269" s="160"/>
      <c r="B269" s="160"/>
      <c r="C269" s="160"/>
      <c r="D269" s="160"/>
      <c r="E269" s="160"/>
      <c r="F269" s="160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</row>
    <row r="270" spans="1:33" ht="15.75" customHeight="1">
      <c r="A270" s="160"/>
      <c r="B270" s="160"/>
      <c r="C270" s="160"/>
      <c r="D270" s="160"/>
      <c r="E270" s="160"/>
      <c r="F270" s="160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</row>
    <row r="271" spans="1:33" ht="15.75" customHeight="1">
      <c r="A271" s="160"/>
      <c r="B271" s="160"/>
      <c r="C271" s="160"/>
      <c r="D271" s="160"/>
      <c r="E271" s="160"/>
      <c r="F271" s="160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</row>
    <row r="272" spans="1:33" ht="15.75" customHeight="1">
      <c r="A272" s="160"/>
      <c r="B272" s="160"/>
      <c r="C272" s="160"/>
      <c r="D272" s="160"/>
      <c r="E272" s="160"/>
      <c r="F272" s="160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</row>
    <row r="273" spans="1:33" ht="15.75" customHeight="1">
      <c r="A273" s="160"/>
      <c r="B273" s="160"/>
      <c r="C273" s="160"/>
      <c r="D273" s="160"/>
      <c r="E273" s="160"/>
      <c r="F273" s="160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</row>
    <row r="274" spans="1:33" ht="15.75" customHeight="1">
      <c r="A274" s="160"/>
      <c r="B274" s="160"/>
      <c r="C274" s="160"/>
      <c r="D274" s="160"/>
      <c r="E274" s="160"/>
      <c r="F274" s="160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</row>
    <row r="275" spans="1:33" ht="15.75" customHeight="1">
      <c r="A275" s="160"/>
      <c r="B275" s="160"/>
      <c r="C275" s="160"/>
      <c r="D275" s="160"/>
      <c r="E275" s="160"/>
      <c r="F275" s="160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</row>
    <row r="276" spans="1:33" ht="15.75" customHeight="1">
      <c r="A276" s="160"/>
      <c r="B276" s="160"/>
      <c r="C276" s="160"/>
      <c r="D276" s="160"/>
      <c r="E276" s="160"/>
      <c r="F276" s="160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</row>
    <row r="277" spans="1:33" ht="15.75" customHeight="1">
      <c r="A277" s="160"/>
      <c r="B277" s="160"/>
      <c r="C277" s="160"/>
      <c r="D277" s="160"/>
      <c r="E277" s="160"/>
      <c r="F277" s="160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</row>
    <row r="278" spans="1:33" ht="15.75" customHeight="1">
      <c r="A278" s="160"/>
      <c r="B278" s="160"/>
      <c r="C278" s="160"/>
      <c r="D278" s="160"/>
      <c r="E278" s="160"/>
      <c r="F278" s="160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</row>
    <row r="279" spans="1:33" ht="15.75" customHeight="1">
      <c r="A279" s="160"/>
      <c r="B279" s="160"/>
      <c r="C279" s="160"/>
      <c r="D279" s="160"/>
      <c r="E279" s="160"/>
      <c r="F279" s="160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</row>
    <row r="280" spans="1:33" ht="15.75" customHeight="1">
      <c r="A280" s="160"/>
      <c r="B280" s="160"/>
      <c r="C280" s="160"/>
      <c r="D280" s="160"/>
      <c r="E280" s="160"/>
      <c r="F280" s="160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</row>
    <row r="281" spans="1:33" ht="15.75" customHeight="1">
      <c r="A281" s="160"/>
      <c r="B281" s="160"/>
      <c r="C281" s="160"/>
      <c r="D281" s="160"/>
      <c r="E281" s="160"/>
      <c r="F281" s="160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</row>
    <row r="282" spans="1:33" ht="15.75" customHeight="1">
      <c r="A282" s="160"/>
      <c r="B282" s="160"/>
      <c r="C282" s="160"/>
      <c r="D282" s="160"/>
      <c r="E282" s="160"/>
      <c r="F282" s="160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</row>
    <row r="283" spans="1:33" ht="15.75" customHeight="1">
      <c r="A283" s="160"/>
      <c r="B283" s="160"/>
      <c r="C283" s="160"/>
      <c r="D283" s="160"/>
      <c r="E283" s="160"/>
      <c r="F283" s="160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</row>
    <row r="284" spans="1:33" ht="15.75" customHeight="1">
      <c r="A284" s="160"/>
      <c r="B284" s="160"/>
      <c r="C284" s="160"/>
      <c r="D284" s="160"/>
      <c r="E284" s="160"/>
      <c r="F284" s="160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</row>
    <row r="285" spans="1:33" ht="15.75" customHeight="1">
      <c r="A285" s="160"/>
      <c r="B285" s="160"/>
      <c r="C285" s="160"/>
      <c r="D285" s="160"/>
      <c r="E285" s="160"/>
      <c r="F285" s="160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</row>
    <row r="286" spans="1:33" ht="15.75" customHeight="1">
      <c r="A286" s="160"/>
      <c r="B286" s="160"/>
      <c r="C286" s="160"/>
      <c r="D286" s="160"/>
      <c r="E286" s="160"/>
      <c r="F286" s="160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</row>
    <row r="287" spans="1:33" ht="15.75" customHeight="1">
      <c r="A287" s="160"/>
      <c r="B287" s="160"/>
      <c r="C287" s="160"/>
      <c r="D287" s="160"/>
      <c r="E287" s="160"/>
      <c r="F287" s="160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</row>
    <row r="288" spans="1:33" ht="15.75" customHeight="1">
      <c r="A288" s="160"/>
      <c r="B288" s="160"/>
      <c r="C288" s="160"/>
      <c r="D288" s="160"/>
      <c r="E288" s="160"/>
      <c r="F288" s="160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</row>
    <row r="289" spans="1:33" ht="15.75" customHeight="1">
      <c r="A289" s="160"/>
      <c r="B289" s="160"/>
      <c r="C289" s="160"/>
      <c r="D289" s="160"/>
      <c r="E289" s="160"/>
      <c r="F289" s="160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</row>
    <row r="290" spans="1:33" ht="15.75" customHeight="1">
      <c r="A290" s="160"/>
      <c r="B290" s="160"/>
      <c r="C290" s="160"/>
      <c r="D290" s="160"/>
      <c r="E290" s="160"/>
      <c r="F290" s="160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</row>
    <row r="291" spans="1:33" ht="15.75" customHeight="1">
      <c r="A291" s="160"/>
      <c r="B291" s="160"/>
      <c r="C291" s="160"/>
      <c r="D291" s="160"/>
      <c r="E291" s="160"/>
      <c r="F291" s="160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</row>
    <row r="292" spans="1:33" ht="15.75" customHeight="1">
      <c r="A292" s="160"/>
      <c r="B292" s="160"/>
      <c r="C292" s="160"/>
      <c r="D292" s="160"/>
      <c r="E292" s="160"/>
      <c r="F292" s="160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</row>
    <row r="293" spans="1:33" ht="15.75" customHeight="1">
      <c r="A293" s="160"/>
      <c r="B293" s="160"/>
      <c r="C293" s="160"/>
      <c r="D293" s="160"/>
      <c r="E293" s="160"/>
      <c r="F293" s="160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</row>
    <row r="294" spans="1:33" ht="15.75" customHeight="1">
      <c r="A294" s="160"/>
      <c r="B294" s="160"/>
      <c r="C294" s="160"/>
      <c r="D294" s="160"/>
      <c r="E294" s="160"/>
      <c r="F294" s="160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</row>
    <row r="295" spans="1:33" ht="15.75" customHeight="1">
      <c r="A295" s="160"/>
      <c r="B295" s="160"/>
      <c r="C295" s="160"/>
      <c r="D295" s="160"/>
      <c r="E295" s="160"/>
      <c r="F295" s="160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</row>
    <row r="296" spans="1:33" ht="15.75" customHeight="1">
      <c r="A296" s="160"/>
      <c r="B296" s="160"/>
      <c r="C296" s="160"/>
      <c r="D296" s="160"/>
      <c r="E296" s="160"/>
      <c r="F296" s="160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</row>
    <row r="297" spans="1:33" ht="15.75" customHeight="1">
      <c r="A297" s="160"/>
      <c r="B297" s="160"/>
      <c r="C297" s="160"/>
      <c r="D297" s="160"/>
      <c r="E297" s="160"/>
      <c r="F297" s="160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</row>
    <row r="298" spans="1:33" ht="15.75" customHeight="1">
      <c r="A298" s="160"/>
      <c r="B298" s="160"/>
      <c r="C298" s="160"/>
      <c r="D298" s="160"/>
      <c r="E298" s="160"/>
      <c r="F298" s="160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</row>
    <row r="299" spans="1:33" ht="15.75" customHeight="1">
      <c r="A299" s="160"/>
      <c r="B299" s="160"/>
      <c r="C299" s="160"/>
      <c r="D299" s="160"/>
      <c r="E299" s="160"/>
      <c r="F299" s="160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</row>
    <row r="300" spans="1:33" ht="15.75" customHeight="1">
      <c r="A300" s="160"/>
      <c r="B300" s="160"/>
      <c r="C300" s="160"/>
      <c r="D300" s="160"/>
      <c r="E300" s="160"/>
      <c r="F300" s="160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</row>
    <row r="301" spans="1:33" ht="15.75" customHeight="1">
      <c r="A301" s="160"/>
      <c r="B301" s="160"/>
      <c r="C301" s="160"/>
      <c r="D301" s="160"/>
      <c r="E301" s="160"/>
      <c r="F301" s="160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</row>
    <row r="302" spans="1:33" ht="15.75" customHeight="1">
      <c r="A302" s="160"/>
      <c r="B302" s="160"/>
      <c r="C302" s="160"/>
      <c r="D302" s="160"/>
      <c r="E302" s="160"/>
      <c r="F302" s="160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</row>
    <row r="303" spans="1:33" ht="15.75" customHeight="1">
      <c r="A303" s="160"/>
      <c r="B303" s="160"/>
      <c r="C303" s="160"/>
      <c r="D303" s="160"/>
      <c r="E303" s="160"/>
      <c r="F303" s="160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</row>
    <row r="304" spans="1:33" ht="15.75" customHeight="1">
      <c r="A304" s="160"/>
      <c r="B304" s="160"/>
      <c r="C304" s="160"/>
      <c r="D304" s="160"/>
      <c r="E304" s="160"/>
      <c r="F304" s="160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</row>
    <row r="305" spans="1:33" ht="15.75" customHeight="1">
      <c r="A305" s="160"/>
      <c r="B305" s="160"/>
      <c r="C305" s="160"/>
      <c r="D305" s="160"/>
      <c r="E305" s="160"/>
      <c r="F305" s="160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</row>
    <row r="306" spans="1:33" ht="15.75" customHeight="1">
      <c r="A306" s="160"/>
      <c r="B306" s="160"/>
      <c r="C306" s="160"/>
      <c r="D306" s="160"/>
      <c r="E306" s="160"/>
      <c r="F306" s="160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</row>
    <row r="307" spans="1:33" ht="15.75" customHeight="1">
      <c r="A307" s="160"/>
      <c r="B307" s="160"/>
      <c r="C307" s="160"/>
      <c r="D307" s="160"/>
      <c r="E307" s="160"/>
      <c r="F307" s="160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</row>
    <row r="308" spans="1:33" ht="15.75" customHeight="1">
      <c r="A308" s="160"/>
      <c r="B308" s="160"/>
      <c r="C308" s="160"/>
      <c r="D308" s="160"/>
      <c r="E308" s="160"/>
      <c r="F308" s="160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</row>
    <row r="309" spans="1:33" ht="15.75" customHeight="1">
      <c r="A309" s="160"/>
      <c r="B309" s="160"/>
      <c r="C309" s="160"/>
      <c r="D309" s="160"/>
      <c r="E309" s="160"/>
      <c r="F309" s="160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</row>
    <row r="310" spans="1:33" ht="15.75" customHeight="1">
      <c r="A310" s="160"/>
      <c r="B310" s="160"/>
      <c r="C310" s="160"/>
      <c r="D310" s="160"/>
      <c r="E310" s="160"/>
      <c r="F310" s="160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</row>
    <row r="311" spans="1:33" ht="15.75" customHeight="1">
      <c r="A311" s="160"/>
      <c r="B311" s="160"/>
      <c r="C311" s="160"/>
      <c r="D311" s="160"/>
      <c r="E311" s="160"/>
      <c r="F311" s="160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</row>
    <row r="312" spans="1:33" ht="15.75" customHeight="1">
      <c r="A312" s="160"/>
      <c r="B312" s="160"/>
      <c r="C312" s="160"/>
      <c r="D312" s="160"/>
      <c r="E312" s="160"/>
      <c r="F312" s="160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</row>
    <row r="313" spans="1:33" ht="15.75" customHeight="1">
      <c r="A313" s="160"/>
      <c r="B313" s="160"/>
      <c r="C313" s="160"/>
      <c r="D313" s="160"/>
      <c r="E313" s="160"/>
      <c r="F313" s="160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</row>
    <row r="314" spans="1:33" ht="15.75" customHeight="1">
      <c r="A314" s="160"/>
      <c r="B314" s="160"/>
      <c r="C314" s="160"/>
      <c r="D314" s="160"/>
      <c r="E314" s="160"/>
      <c r="F314" s="160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</row>
    <row r="315" spans="1:33" ht="15.75" customHeight="1">
      <c r="A315" s="160"/>
      <c r="B315" s="160"/>
      <c r="C315" s="160"/>
      <c r="D315" s="160"/>
      <c r="E315" s="160"/>
      <c r="F315" s="160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</row>
    <row r="316" spans="1:33" ht="15.75" customHeight="1">
      <c r="A316" s="160"/>
      <c r="B316" s="160"/>
      <c r="C316" s="160"/>
      <c r="D316" s="160"/>
      <c r="E316" s="160"/>
      <c r="F316" s="160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</row>
    <row r="317" spans="1:33" ht="15.75" customHeight="1">
      <c r="A317" s="160"/>
      <c r="B317" s="160"/>
      <c r="C317" s="160"/>
      <c r="D317" s="160"/>
      <c r="E317" s="160"/>
      <c r="F317" s="160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</row>
    <row r="318" spans="1:33" ht="15.75" customHeight="1">
      <c r="A318" s="160"/>
      <c r="B318" s="160"/>
      <c r="C318" s="160"/>
      <c r="D318" s="160"/>
      <c r="E318" s="160"/>
      <c r="F318" s="160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</row>
    <row r="319" spans="1:33" ht="15.75" customHeight="1">
      <c r="A319" s="160"/>
      <c r="B319" s="160"/>
      <c r="C319" s="160"/>
      <c r="D319" s="160"/>
      <c r="E319" s="160"/>
      <c r="F319" s="160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</row>
    <row r="320" spans="1:33" ht="15.75" customHeight="1">
      <c r="A320" s="160"/>
      <c r="B320" s="160"/>
      <c r="C320" s="160"/>
      <c r="D320" s="160"/>
      <c r="E320" s="160"/>
      <c r="F320" s="160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</row>
    <row r="321" spans="1:33" ht="15.75" customHeight="1">
      <c r="A321" s="160"/>
      <c r="B321" s="160"/>
      <c r="C321" s="160"/>
      <c r="D321" s="160"/>
      <c r="E321" s="160"/>
      <c r="F321" s="160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</row>
    <row r="322" spans="1:33" ht="15.75" customHeight="1">
      <c r="A322" s="160"/>
      <c r="B322" s="160"/>
      <c r="C322" s="160"/>
      <c r="D322" s="160"/>
      <c r="E322" s="160"/>
      <c r="F322" s="160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</row>
    <row r="323" spans="1:33" ht="15.75" customHeight="1">
      <c r="A323" s="160"/>
      <c r="B323" s="160"/>
      <c r="C323" s="160"/>
      <c r="D323" s="160"/>
      <c r="E323" s="160"/>
      <c r="F323" s="160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</row>
    <row r="324" spans="1:33" ht="15.75" customHeight="1">
      <c r="A324" s="160"/>
      <c r="B324" s="160"/>
      <c r="C324" s="160"/>
      <c r="D324" s="160"/>
      <c r="E324" s="160"/>
      <c r="F324" s="160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</row>
    <row r="325" spans="1:33" ht="15.75" customHeight="1">
      <c r="A325" s="160"/>
      <c r="B325" s="160"/>
      <c r="C325" s="160"/>
      <c r="D325" s="160"/>
      <c r="E325" s="160"/>
      <c r="F325" s="160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</row>
    <row r="326" spans="1:33" ht="15.75" customHeight="1">
      <c r="A326" s="160"/>
      <c r="B326" s="160"/>
      <c r="C326" s="160"/>
      <c r="D326" s="160"/>
      <c r="E326" s="160"/>
      <c r="F326" s="160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</row>
    <row r="327" spans="1:33" ht="15.75" customHeight="1">
      <c r="A327" s="160"/>
      <c r="B327" s="160"/>
      <c r="C327" s="160"/>
      <c r="D327" s="160"/>
      <c r="E327" s="160"/>
      <c r="F327" s="160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</row>
    <row r="328" spans="1:33" ht="15.75" customHeight="1">
      <c r="A328" s="160"/>
      <c r="B328" s="160"/>
      <c r="C328" s="160"/>
      <c r="D328" s="160"/>
      <c r="E328" s="160"/>
      <c r="F328" s="160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</row>
    <row r="329" spans="1:33" ht="15.75" customHeight="1">
      <c r="A329" s="160"/>
      <c r="B329" s="160"/>
      <c r="C329" s="160"/>
      <c r="D329" s="160"/>
      <c r="E329" s="160"/>
      <c r="F329" s="160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</row>
    <row r="330" spans="1:33" ht="15.75" customHeight="1">
      <c r="A330" s="160"/>
      <c r="B330" s="160"/>
      <c r="C330" s="160"/>
      <c r="D330" s="160"/>
      <c r="E330" s="160"/>
      <c r="F330" s="160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</row>
    <row r="331" spans="1:33" ht="15.75" customHeight="1">
      <c r="A331" s="160"/>
      <c r="B331" s="160"/>
      <c r="C331" s="160"/>
      <c r="D331" s="160"/>
      <c r="E331" s="160"/>
      <c r="F331" s="160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</row>
    <row r="332" spans="1:33" ht="15.75" customHeight="1">
      <c r="A332" s="160"/>
      <c r="B332" s="160"/>
      <c r="C332" s="160"/>
      <c r="D332" s="160"/>
      <c r="E332" s="160"/>
      <c r="F332" s="160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</row>
    <row r="333" spans="1:33" ht="15.75" customHeight="1">
      <c r="A333" s="160"/>
      <c r="B333" s="160"/>
      <c r="C333" s="160"/>
      <c r="D333" s="160"/>
      <c r="E333" s="160"/>
      <c r="F333" s="160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</row>
    <row r="334" spans="1:33" ht="15.75" customHeight="1">
      <c r="A334" s="160"/>
      <c r="B334" s="160"/>
      <c r="C334" s="160"/>
      <c r="D334" s="160"/>
      <c r="E334" s="160"/>
      <c r="F334" s="160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</row>
    <row r="335" spans="1:33" ht="15.75" customHeight="1">
      <c r="A335" s="160"/>
      <c r="B335" s="160"/>
      <c r="C335" s="160"/>
      <c r="D335" s="160"/>
      <c r="E335" s="160"/>
      <c r="F335" s="160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</row>
    <row r="336" spans="1:33" ht="15.75" customHeight="1">
      <c r="A336" s="160"/>
      <c r="B336" s="160"/>
      <c r="C336" s="160"/>
      <c r="D336" s="160"/>
      <c r="E336" s="160"/>
      <c r="F336" s="160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</row>
    <row r="337" spans="1:33" ht="15.75" customHeight="1">
      <c r="A337" s="160"/>
      <c r="B337" s="160"/>
      <c r="C337" s="160"/>
      <c r="D337" s="160"/>
      <c r="E337" s="160"/>
      <c r="F337" s="160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</row>
    <row r="338" spans="1:33" ht="15.75" customHeight="1">
      <c r="A338" s="160"/>
      <c r="B338" s="160"/>
      <c r="C338" s="160"/>
      <c r="D338" s="160"/>
      <c r="E338" s="160"/>
      <c r="F338" s="160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</row>
    <row r="339" spans="1:33" ht="15.75" customHeight="1">
      <c r="A339" s="160"/>
      <c r="B339" s="160"/>
      <c r="C339" s="160"/>
      <c r="D339" s="160"/>
      <c r="E339" s="160"/>
      <c r="F339" s="160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</row>
    <row r="340" spans="1:33" ht="15.75" customHeight="1">
      <c r="A340" s="160"/>
      <c r="B340" s="160"/>
      <c r="C340" s="160"/>
      <c r="D340" s="160"/>
      <c r="E340" s="160"/>
      <c r="F340" s="160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</row>
    <row r="341" spans="1:33" ht="15.75" customHeight="1">
      <c r="A341" s="160"/>
      <c r="B341" s="160"/>
      <c r="C341" s="160"/>
      <c r="D341" s="160"/>
      <c r="E341" s="160"/>
      <c r="F341" s="160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</row>
    <row r="342" spans="1:33" ht="15.75" customHeight="1">
      <c r="A342" s="160"/>
      <c r="B342" s="160"/>
      <c r="C342" s="160"/>
      <c r="D342" s="160"/>
      <c r="E342" s="160"/>
      <c r="F342" s="160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</row>
    <row r="343" spans="1:33" ht="15.75" customHeight="1">
      <c r="A343" s="160"/>
      <c r="B343" s="160"/>
      <c r="C343" s="160"/>
      <c r="D343" s="160"/>
      <c r="E343" s="160"/>
      <c r="F343" s="160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</row>
    <row r="344" spans="1:33" ht="15.75" customHeight="1">
      <c r="A344" s="160"/>
      <c r="B344" s="160"/>
      <c r="C344" s="160"/>
      <c r="D344" s="160"/>
      <c r="E344" s="160"/>
      <c r="F344" s="160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</row>
    <row r="345" spans="1:33" ht="15.75" customHeight="1">
      <c r="A345" s="160"/>
      <c r="B345" s="160"/>
      <c r="C345" s="160"/>
      <c r="D345" s="160"/>
      <c r="E345" s="160"/>
      <c r="F345" s="160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</row>
    <row r="346" spans="1:33" ht="15.75" customHeight="1">
      <c r="A346" s="160"/>
      <c r="B346" s="160"/>
      <c r="C346" s="160"/>
      <c r="D346" s="160"/>
      <c r="E346" s="160"/>
      <c r="F346" s="160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</row>
    <row r="347" spans="1:33" ht="15.75" customHeight="1">
      <c r="A347" s="160"/>
      <c r="B347" s="160"/>
      <c r="C347" s="160"/>
      <c r="D347" s="160"/>
      <c r="E347" s="160"/>
      <c r="F347" s="160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</row>
    <row r="348" spans="1:33" ht="15.75" customHeight="1">
      <c r="A348" s="160"/>
      <c r="B348" s="160"/>
      <c r="C348" s="160"/>
      <c r="D348" s="160"/>
      <c r="E348" s="160"/>
      <c r="F348" s="160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</row>
    <row r="349" spans="1:33" ht="15.75" customHeight="1">
      <c r="A349" s="160"/>
      <c r="B349" s="160"/>
      <c r="C349" s="160"/>
      <c r="D349" s="160"/>
      <c r="E349" s="160"/>
      <c r="F349" s="160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</row>
    <row r="350" spans="1:33" ht="15.75" customHeight="1">
      <c r="A350" s="160"/>
      <c r="B350" s="160"/>
      <c r="C350" s="160"/>
      <c r="D350" s="160"/>
      <c r="E350" s="160"/>
      <c r="F350" s="160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</row>
    <row r="351" spans="1:33" ht="15.75" customHeight="1">
      <c r="A351" s="160"/>
      <c r="B351" s="160"/>
      <c r="C351" s="160"/>
      <c r="D351" s="160"/>
      <c r="E351" s="160"/>
      <c r="F351" s="160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</row>
    <row r="352" spans="1:33" ht="15.75" customHeight="1">
      <c r="A352" s="160"/>
      <c r="B352" s="160"/>
      <c r="C352" s="160"/>
      <c r="D352" s="160"/>
      <c r="E352" s="160"/>
      <c r="F352" s="160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</row>
    <row r="353" spans="1:33" ht="15.75" customHeight="1">
      <c r="A353" s="160"/>
      <c r="B353" s="160"/>
      <c r="C353" s="160"/>
      <c r="D353" s="160"/>
      <c r="E353" s="160"/>
      <c r="F353" s="160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</row>
    <row r="354" spans="1:33" ht="15.75" customHeight="1">
      <c r="A354" s="160"/>
      <c r="B354" s="160"/>
      <c r="C354" s="160"/>
      <c r="D354" s="160"/>
      <c r="E354" s="160"/>
      <c r="F354" s="160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</row>
    <row r="355" spans="1:33" ht="15.75" customHeight="1">
      <c r="A355" s="160"/>
      <c r="B355" s="160"/>
      <c r="C355" s="160"/>
      <c r="D355" s="160"/>
      <c r="E355" s="160"/>
      <c r="F355" s="160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</row>
    <row r="356" spans="1:33" ht="15.75" customHeight="1">
      <c r="A356" s="160"/>
      <c r="B356" s="160"/>
      <c r="C356" s="160"/>
      <c r="D356" s="160"/>
      <c r="E356" s="160"/>
      <c r="F356" s="160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</row>
    <row r="357" spans="1:33" ht="15.75" customHeight="1">
      <c r="A357" s="160"/>
      <c r="B357" s="160"/>
      <c r="C357" s="160"/>
      <c r="D357" s="160"/>
      <c r="E357" s="160"/>
      <c r="F357" s="160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</row>
    <row r="358" spans="1:33" ht="15.75" customHeight="1">
      <c r="A358" s="160"/>
      <c r="B358" s="160"/>
      <c r="C358" s="160"/>
      <c r="D358" s="160"/>
      <c r="E358" s="160"/>
      <c r="F358" s="160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</row>
    <row r="359" spans="1:33" ht="15.75" customHeight="1">
      <c r="A359" s="160"/>
      <c r="B359" s="160"/>
      <c r="C359" s="160"/>
      <c r="D359" s="160"/>
      <c r="E359" s="160"/>
      <c r="F359" s="160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</row>
    <row r="360" spans="1:33" ht="15.75" customHeight="1">
      <c r="A360" s="160"/>
      <c r="B360" s="160"/>
      <c r="C360" s="160"/>
      <c r="D360" s="160"/>
      <c r="E360" s="160"/>
      <c r="F360" s="160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</row>
    <row r="361" spans="1:33" ht="15.75" customHeight="1">
      <c r="A361" s="160"/>
      <c r="B361" s="160"/>
      <c r="C361" s="160"/>
      <c r="D361" s="160"/>
      <c r="E361" s="160"/>
      <c r="F361" s="160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</row>
    <row r="362" spans="1:33" ht="15.75" customHeight="1">
      <c r="A362" s="160"/>
      <c r="B362" s="160"/>
      <c r="C362" s="160"/>
      <c r="D362" s="160"/>
      <c r="E362" s="160"/>
      <c r="F362" s="160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</row>
    <row r="363" spans="1:33" ht="15.75" customHeight="1">
      <c r="A363" s="160"/>
      <c r="B363" s="160"/>
      <c r="C363" s="160"/>
      <c r="D363" s="160"/>
      <c r="E363" s="160"/>
      <c r="F363" s="160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</row>
    <row r="364" spans="1:33" ht="15.75" customHeight="1">
      <c r="A364" s="160"/>
      <c r="B364" s="160"/>
      <c r="C364" s="160"/>
      <c r="D364" s="160"/>
      <c r="E364" s="160"/>
      <c r="F364" s="160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</row>
    <row r="365" spans="1:33" ht="15.75" customHeight="1">
      <c r="A365" s="160"/>
      <c r="B365" s="160"/>
      <c r="C365" s="160"/>
      <c r="D365" s="160"/>
      <c r="E365" s="160"/>
      <c r="F365" s="160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</row>
    <row r="366" spans="1:33" ht="15.75" customHeight="1">
      <c r="A366" s="160"/>
      <c r="B366" s="160"/>
      <c r="C366" s="160"/>
      <c r="D366" s="160"/>
      <c r="E366" s="160"/>
      <c r="F366" s="160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</row>
    <row r="367" spans="1:33" ht="15.75" customHeight="1">
      <c r="A367" s="160"/>
      <c r="B367" s="160"/>
      <c r="C367" s="160"/>
      <c r="D367" s="160"/>
      <c r="E367" s="160"/>
      <c r="F367" s="160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</row>
    <row r="368" spans="1:33" ht="15.75" customHeight="1">
      <c r="A368" s="160"/>
      <c r="B368" s="160"/>
      <c r="C368" s="160"/>
      <c r="D368" s="160"/>
      <c r="E368" s="160"/>
      <c r="F368" s="160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</row>
    <row r="369" spans="1:33" ht="15.75" customHeight="1">
      <c r="A369" s="160"/>
      <c r="B369" s="160"/>
      <c r="C369" s="160"/>
      <c r="D369" s="160"/>
      <c r="E369" s="160"/>
      <c r="F369" s="160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</row>
    <row r="370" spans="1:33" ht="15.75" customHeight="1">
      <c r="A370" s="160"/>
      <c r="B370" s="160"/>
      <c r="C370" s="160"/>
      <c r="D370" s="160"/>
      <c r="E370" s="160"/>
      <c r="F370" s="160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</row>
    <row r="371" spans="1:33" ht="15.75" customHeight="1">
      <c r="A371" s="160"/>
      <c r="B371" s="160"/>
      <c r="C371" s="160"/>
      <c r="D371" s="160"/>
      <c r="E371" s="160"/>
      <c r="F371" s="160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</row>
    <row r="372" spans="1:33" ht="15.75" customHeight="1">
      <c r="A372" s="160"/>
      <c r="B372" s="160"/>
      <c r="C372" s="160"/>
      <c r="D372" s="160"/>
      <c r="E372" s="160"/>
      <c r="F372" s="160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</row>
    <row r="373" spans="1:33" ht="15.75" customHeight="1">
      <c r="A373" s="160"/>
      <c r="B373" s="160"/>
      <c r="C373" s="160"/>
      <c r="D373" s="160"/>
      <c r="E373" s="160"/>
      <c r="F373" s="160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</row>
    <row r="374" spans="1:33" ht="15.75" customHeight="1">
      <c r="A374" s="160"/>
      <c r="B374" s="160"/>
      <c r="C374" s="160"/>
      <c r="D374" s="160"/>
      <c r="E374" s="160"/>
      <c r="F374" s="160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</row>
    <row r="375" spans="1:33" ht="15.75" customHeight="1">
      <c r="A375" s="160"/>
      <c r="B375" s="160"/>
      <c r="C375" s="160"/>
      <c r="D375" s="160"/>
      <c r="E375" s="160"/>
      <c r="F375" s="160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</row>
    <row r="376" spans="1:33" ht="15.75" customHeight="1">
      <c r="A376" s="160"/>
      <c r="B376" s="160"/>
      <c r="C376" s="160"/>
      <c r="D376" s="160"/>
      <c r="E376" s="160"/>
      <c r="F376" s="160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</row>
    <row r="377" spans="1:33" ht="15.75" customHeight="1">
      <c r="A377" s="160"/>
      <c r="B377" s="160"/>
      <c r="C377" s="160"/>
      <c r="D377" s="160"/>
      <c r="E377" s="160"/>
      <c r="F377" s="160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</row>
    <row r="378" spans="1:33" ht="15.75" customHeight="1">
      <c r="A378" s="160"/>
      <c r="B378" s="160"/>
      <c r="C378" s="160"/>
      <c r="D378" s="160"/>
      <c r="E378" s="160"/>
      <c r="F378" s="160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</row>
    <row r="379" spans="1:33" ht="15.75" customHeight="1">
      <c r="A379" s="160"/>
      <c r="B379" s="160"/>
      <c r="C379" s="160"/>
      <c r="D379" s="160"/>
      <c r="E379" s="160"/>
      <c r="F379" s="160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</row>
    <row r="380" spans="1:33" ht="15.75" customHeight="1">
      <c r="A380" s="160"/>
      <c r="B380" s="160"/>
      <c r="C380" s="160"/>
      <c r="D380" s="160"/>
      <c r="E380" s="160"/>
      <c r="F380" s="160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</row>
    <row r="381" spans="1:33" ht="15.75" customHeight="1">
      <c r="A381" s="160"/>
      <c r="B381" s="160"/>
      <c r="C381" s="160"/>
      <c r="D381" s="160"/>
      <c r="E381" s="160"/>
      <c r="F381" s="160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</row>
    <row r="382" spans="1:33" ht="15.75" customHeight="1">
      <c r="A382" s="160"/>
      <c r="B382" s="160"/>
      <c r="C382" s="160"/>
      <c r="D382" s="160"/>
      <c r="E382" s="160"/>
      <c r="F382" s="160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</row>
    <row r="383" spans="1:33" ht="15.75" customHeight="1">
      <c r="A383" s="160"/>
      <c r="B383" s="160"/>
      <c r="C383" s="160"/>
      <c r="D383" s="160"/>
      <c r="E383" s="160"/>
      <c r="F383" s="160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</row>
    <row r="384" spans="1:33" ht="15.75" customHeight="1">
      <c r="A384" s="160"/>
      <c r="B384" s="160"/>
      <c r="C384" s="160"/>
      <c r="D384" s="160"/>
      <c r="E384" s="160"/>
      <c r="F384" s="160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</row>
    <row r="385" spans="1:33" ht="15.75" customHeight="1">
      <c r="A385" s="160"/>
      <c r="B385" s="160"/>
      <c r="C385" s="160"/>
      <c r="D385" s="160"/>
      <c r="E385" s="160"/>
      <c r="F385" s="160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</row>
    <row r="386" spans="1:33" ht="15.75" customHeight="1">
      <c r="A386" s="160"/>
      <c r="B386" s="160"/>
      <c r="C386" s="160"/>
      <c r="D386" s="160"/>
      <c r="E386" s="160"/>
      <c r="F386" s="160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</row>
    <row r="387" spans="1:33" ht="15.75" customHeight="1">
      <c r="A387" s="160"/>
      <c r="B387" s="160"/>
      <c r="C387" s="160"/>
      <c r="D387" s="160"/>
      <c r="E387" s="160"/>
      <c r="F387" s="160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</row>
    <row r="388" spans="1:33" ht="15.75" customHeight="1">
      <c r="A388" s="160"/>
      <c r="B388" s="160"/>
      <c r="C388" s="160"/>
      <c r="D388" s="160"/>
      <c r="E388" s="160"/>
      <c r="F388" s="160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</row>
    <row r="389" spans="1:33" ht="15.75" customHeight="1">
      <c r="A389" s="160"/>
      <c r="B389" s="160"/>
      <c r="C389" s="160"/>
      <c r="D389" s="160"/>
      <c r="E389" s="160"/>
      <c r="F389" s="160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</row>
    <row r="390" spans="1:33" ht="15.75" customHeight="1">
      <c r="A390" s="160"/>
      <c r="B390" s="160"/>
      <c r="C390" s="160"/>
      <c r="D390" s="160"/>
      <c r="E390" s="160"/>
      <c r="F390" s="160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</row>
    <row r="391" spans="1:33" ht="15.75" customHeight="1">
      <c r="A391" s="160"/>
      <c r="B391" s="160"/>
      <c r="C391" s="160"/>
      <c r="D391" s="160"/>
      <c r="E391" s="160"/>
      <c r="F391" s="160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</row>
    <row r="392" spans="1:33" ht="15.75" customHeight="1">
      <c r="A392" s="160"/>
      <c r="B392" s="160"/>
      <c r="C392" s="160"/>
      <c r="D392" s="160"/>
      <c r="E392" s="160"/>
      <c r="F392" s="160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</row>
    <row r="393" spans="1:33" ht="15.75" customHeight="1">
      <c r="A393" s="160"/>
      <c r="B393" s="160"/>
      <c r="C393" s="160"/>
      <c r="D393" s="160"/>
      <c r="E393" s="160"/>
      <c r="F393" s="160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</row>
    <row r="394" spans="1:33" ht="15.75" customHeight="1">
      <c r="A394" s="160"/>
      <c r="B394" s="160"/>
      <c r="C394" s="160"/>
      <c r="D394" s="160"/>
      <c r="E394" s="160"/>
      <c r="F394" s="160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</row>
    <row r="395" spans="1:33" ht="15.75" customHeight="1">
      <c r="A395" s="160"/>
      <c r="B395" s="160"/>
      <c r="C395" s="160"/>
      <c r="D395" s="160"/>
      <c r="E395" s="160"/>
      <c r="F395" s="160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</row>
    <row r="396" spans="1:33" ht="15.75" customHeight="1">
      <c r="A396" s="160"/>
      <c r="B396" s="160"/>
      <c r="C396" s="160"/>
      <c r="D396" s="160"/>
      <c r="E396" s="160"/>
      <c r="F396" s="160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</row>
    <row r="397" spans="1:33" ht="15.75" customHeight="1">
      <c r="A397" s="160"/>
      <c r="B397" s="160"/>
      <c r="C397" s="160"/>
      <c r="D397" s="160"/>
      <c r="E397" s="160"/>
      <c r="F397" s="160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</row>
    <row r="398" spans="1:33" ht="15.75" customHeight="1">
      <c r="A398" s="160"/>
      <c r="B398" s="160"/>
      <c r="C398" s="160"/>
      <c r="D398" s="160"/>
      <c r="E398" s="160"/>
      <c r="F398" s="160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</row>
    <row r="399" spans="1:33" ht="15.75" customHeight="1">
      <c r="A399" s="160"/>
      <c r="B399" s="160"/>
      <c r="C399" s="160"/>
      <c r="D399" s="160"/>
      <c r="E399" s="160"/>
      <c r="F399" s="160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</row>
    <row r="400" spans="1:33" ht="15.75" customHeight="1">
      <c r="A400" s="160"/>
      <c r="B400" s="160"/>
      <c r="C400" s="160"/>
      <c r="D400" s="160"/>
      <c r="E400" s="160"/>
      <c r="F400" s="160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</row>
    <row r="401" spans="1:33" ht="15.75" customHeight="1">
      <c r="A401" s="160"/>
      <c r="B401" s="160"/>
      <c r="C401" s="160"/>
      <c r="D401" s="160"/>
      <c r="E401" s="160"/>
      <c r="F401" s="160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</row>
    <row r="402" spans="1:33" ht="15.75" customHeight="1">
      <c r="A402" s="160"/>
      <c r="B402" s="160"/>
      <c r="C402" s="160"/>
      <c r="D402" s="160"/>
      <c r="E402" s="160"/>
      <c r="F402" s="160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</row>
    <row r="403" spans="1:33" ht="15.75" customHeight="1">
      <c r="A403" s="160"/>
      <c r="B403" s="160"/>
      <c r="C403" s="160"/>
      <c r="D403" s="160"/>
      <c r="E403" s="160"/>
      <c r="F403" s="160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</row>
    <row r="404" spans="1:33" ht="15.75" customHeight="1">
      <c r="A404" s="160"/>
      <c r="B404" s="160"/>
      <c r="C404" s="160"/>
      <c r="D404" s="160"/>
      <c r="E404" s="160"/>
      <c r="F404" s="160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</row>
    <row r="405" spans="1:33" ht="15.75" customHeight="1">
      <c r="A405" s="160"/>
      <c r="B405" s="160"/>
      <c r="C405" s="160"/>
      <c r="D405" s="160"/>
      <c r="E405" s="160"/>
      <c r="F405" s="160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</row>
    <row r="406" spans="1:33" ht="15.75" customHeight="1">
      <c r="A406" s="160"/>
      <c r="B406" s="160"/>
      <c r="C406" s="160"/>
      <c r="D406" s="160"/>
      <c r="E406" s="160"/>
      <c r="F406" s="160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</row>
    <row r="407" spans="1:33" ht="15.75" customHeight="1">
      <c r="A407" s="160"/>
      <c r="B407" s="160"/>
      <c r="C407" s="160"/>
      <c r="D407" s="160"/>
      <c r="E407" s="160"/>
      <c r="F407" s="160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</row>
    <row r="408" spans="1:33" ht="15.75" customHeight="1">
      <c r="A408" s="160"/>
      <c r="B408" s="160"/>
      <c r="C408" s="160"/>
      <c r="D408" s="160"/>
      <c r="E408" s="160"/>
      <c r="F408" s="160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</row>
    <row r="409" spans="1:33" ht="15.75" customHeight="1">
      <c r="A409" s="160"/>
      <c r="B409" s="160"/>
      <c r="C409" s="160"/>
      <c r="D409" s="160"/>
      <c r="E409" s="160"/>
      <c r="F409" s="160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</row>
    <row r="410" spans="1:33" ht="15.75" customHeight="1">
      <c r="A410" s="160"/>
      <c r="B410" s="160"/>
      <c r="C410" s="160"/>
      <c r="D410" s="160"/>
      <c r="E410" s="160"/>
      <c r="F410" s="160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</row>
    <row r="411" spans="1:33" ht="15.75" customHeight="1">
      <c r="A411" s="160"/>
      <c r="B411" s="160"/>
      <c r="C411" s="160"/>
      <c r="D411" s="160"/>
      <c r="E411" s="160"/>
      <c r="F411" s="160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</row>
    <row r="412" spans="1:33" ht="15.75" customHeight="1">
      <c r="A412" s="160"/>
      <c r="B412" s="160"/>
      <c r="C412" s="160"/>
      <c r="D412" s="160"/>
      <c r="E412" s="160"/>
      <c r="F412" s="160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</row>
    <row r="413" spans="1:33" ht="15.75" customHeight="1">
      <c r="A413" s="160"/>
      <c r="B413" s="160"/>
      <c r="C413" s="160"/>
      <c r="D413" s="160"/>
      <c r="E413" s="160"/>
      <c r="F413" s="160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</row>
    <row r="414" spans="1:33" ht="15.75" customHeight="1">
      <c r="A414" s="160"/>
      <c r="B414" s="160"/>
      <c r="C414" s="160"/>
      <c r="D414" s="160"/>
      <c r="E414" s="160"/>
      <c r="F414" s="160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</row>
    <row r="415" spans="1:33" ht="15.75" customHeight="1">
      <c r="A415" s="160"/>
      <c r="B415" s="160"/>
      <c r="C415" s="160"/>
      <c r="D415" s="160"/>
      <c r="E415" s="160"/>
      <c r="F415" s="160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</row>
    <row r="416" spans="1:33" ht="15.75" customHeight="1">
      <c r="A416" s="160"/>
      <c r="B416" s="160"/>
      <c r="C416" s="160"/>
      <c r="D416" s="160"/>
      <c r="E416" s="160"/>
      <c r="F416" s="160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</row>
    <row r="417" spans="1:33" ht="15.75" customHeight="1">
      <c r="A417" s="160"/>
      <c r="B417" s="160"/>
      <c r="C417" s="160"/>
      <c r="D417" s="160"/>
      <c r="E417" s="160"/>
      <c r="F417" s="160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</row>
    <row r="418" spans="1:33" ht="15.75" customHeight="1">
      <c r="A418" s="160"/>
      <c r="B418" s="160"/>
      <c r="C418" s="160"/>
      <c r="D418" s="160"/>
      <c r="E418" s="160"/>
      <c r="F418" s="160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</row>
    <row r="419" spans="1:33" ht="15.75" customHeight="1">
      <c r="A419" s="160"/>
      <c r="B419" s="160"/>
      <c r="C419" s="160"/>
      <c r="D419" s="160"/>
      <c r="E419" s="160"/>
      <c r="F419" s="160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</row>
    <row r="420" spans="1:33" ht="15.75" customHeight="1">
      <c r="A420" s="160"/>
      <c r="B420" s="160"/>
      <c r="C420" s="160"/>
      <c r="D420" s="160"/>
      <c r="E420" s="160"/>
      <c r="F420" s="160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</row>
    <row r="421" spans="1:33" ht="15.75" customHeight="1">
      <c r="A421" s="160"/>
      <c r="B421" s="160"/>
      <c r="C421" s="160"/>
      <c r="D421" s="160"/>
      <c r="E421" s="160"/>
      <c r="F421" s="160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</row>
    <row r="422" spans="1:33" ht="15.75" customHeight="1">
      <c r="A422" s="160"/>
      <c r="B422" s="160"/>
      <c r="C422" s="160"/>
      <c r="D422" s="160"/>
      <c r="E422" s="160"/>
      <c r="F422" s="160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</row>
    <row r="423" spans="1:33" ht="15.75" customHeight="1">
      <c r="A423" s="160"/>
      <c r="B423" s="160"/>
      <c r="C423" s="160"/>
      <c r="D423" s="160"/>
      <c r="E423" s="160"/>
      <c r="F423" s="160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</row>
    <row r="424" spans="1:33" ht="15.75" customHeight="1">
      <c r="A424" s="160"/>
      <c r="B424" s="160"/>
      <c r="C424" s="160"/>
      <c r="D424" s="160"/>
      <c r="E424" s="160"/>
      <c r="F424" s="160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</row>
    <row r="425" spans="1:33" ht="15.75" customHeight="1">
      <c r="A425" s="160"/>
      <c r="B425" s="160"/>
      <c r="C425" s="160"/>
      <c r="D425" s="160"/>
      <c r="E425" s="160"/>
      <c r="F425" s="160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</row>
    <row r="426" spans="1:33" ht="15.75" customHeight="1">
      <c r="A426" s="160"/>
      <c r="B426" s="160"/>
      <c r="C426" s="160"/>
      <c r="D426" s="160"/>
      <c r="E426" s="160"/>
      <c r="F426" s="160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</row>
    <row r="427" spans="1:33" ht="15.75" customHeight="1">
      <c r="A427" s="160"/>
      <c r="B427" s="160"/>
      <c r="C427" s="160"/>
      <c r="D427" s="160"/>
      <c r="E427" s="160"/>
      <c r="F427" s="160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</row>
    <row r="428" spans="1:33" ht="15.75" customHeight="1">
      <c r="A428" s="160"/>
      <c r="B428" s="160"/>
      <c r="C428" s="160"/>
      <c r="D428" s="160"/>
      <c r="E428" s="160"/>
      <c r="F428" s="160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</row>
    <row r="429" spans="1:33" ht="15.75" customHeight="1">
      <c r="A429" s="160"/>
      <c r="B429" s="160"/>
      <c r="C429" s="160"/>
      <c r="D429" s="160"/>
      <c r="E429" s="160"/>
      <c r="F429" s="160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</row>
    <row r="430" spans="1:33" ht="15.75" customHeight="1">
      <c r="A430" s="160"/>
      <c r="B430" s="160"/>
      <c r="C430" s="160"/>
      <c r="D430" s="160"/>
      <c r="E430" s="160"/>
      <c r="F430" s="160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</row>
    <row r="431" spans="1:33" ht="15.75" customHeight="1">
      <c r="A431" s="160"/>
      <c r="B431" s="160"/>
      <c r="C431" s="160"/>
      <c r="D431" s="160"/>
      <c r="E431" s="160"/>
      <c r="F431" s="160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</row>
    <row r="432" spans="1:33" ht="15.75" customHeight="1">
      <c r="A432" s="160"/>
      <c r="B432" s="160"/>
      <c r="C432" s="160"/>
      <c r="D432" s="160"/>
      <c r="E432" s="160"/>
      <c r="F432" s="160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</row>
    <row r="433" spans="1:33" ht="15.75" customHeight="1">
      <c r="A433" s="160"/>
      <c r="B433" s="160"/>
      <c r="C433" s="160"/>
      <c r="D433" s="160"/>
      <c r="E433" s="160"/>
      <c r="F433" s="160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</row>
    <row r="434" spans="1:33" ht="15.75" customHeight="1">
      <c r="A434" s="160"/>
      <c r="B434" s="160"/>
      <c r="C434" s="160"/>
      <c r="D434" s="160"/>
      <c r="E434" s="160"/>
      <c r="F434" s="160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</row>
    <row r="435" spans="1:33" ht="15.75" customHeight="1">
      <c r="A435" s="160"/>
      <c r="B435" s="160"/>
      <c r="C435" s="160"/>
      <c r="D435" s="160"/>
      <c r="E435" s="160"/>
      <c r="F435" s="160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</row>
    <row r="436" spans="1:33" ht="15.75" customHeight="1">
      <c r="A436" s="160"/>
      <c r="B436" s="160"/>
      <c r="C436" s="160"/>
      <c r="D436" s="160"/>
      <c r="E436" s="160"/>
      <c r="F436" s="160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</row>
    <row r="437" spans="1:33" ht="15.75" customHeight="1">
      <c r="A437" s="160"/>
      <c r="B437" s="160"/>
      <c r="C437" s="160"/>
      <c r="D437" s="160"/>
      <c r="E437" s="160"/>
      <c r="F437" s="160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</row>
    <row r="438" spans="1:33" ht="15.75" customHeight="1">
      <c r="A438" s="160"/>
      <c r="B438" s="160"/>
      <c r="C438" s="160"/>
      <c r="D438" s="160"/>
      <c r="E438" s="160"/>
      <c r="F438" s="160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</row>
    <row r="439" spans="1:33" ht="15.75" customHeight="1">
      <c r="A439" s="160"/>
      <c r="B439" s="160"/>
      <c r="C439" s="160"/>
      <c r="D439" s="160"/>
      <c r="E439" s="160"/>
      <c r="F439" s="160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</row>
    <row r="440" spans="1:33" ht="15.75" customHeight="1">
      <c r="A440" s="160"/>
      <c r="B440" s="160"/>
      <c r="C440" s="160"/>
      <c r="D440" s="160"/>
      <c r="E440" s="160"/>
      <c r="F440" s="160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</row>
    <row r="441" spans="1:33" ht="15.75" customHeight="1">
      <c r="A441" s="160"/>
      <c r="B441" s="160"/>
      <c r="C441" s="160"/>
      <c r="D441" s="160"/>
      <c r="E441" s="160"/>
      <c r="F441" s="160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</row>
    <row r="442" spans="1:33" ht="15.75" customHeight="1">
      <c r="A442" s="160"/>
      <c r="B442" s="160"/>
      <c r="C442" s="160"/>
      <c r="D442" s="160"/>
      <c r="E442" s="160"/>
      <c r="F442" s="160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</row>
    <row r="443" spans="1:33" ht="15.75" customHeight="1">
      <c r="A443" s="160"/>
      <c r="B443" s="160"/>
      <c r="C443" s="160"/>
      <c r="D443" s="160"/>
      <c r="E443" s="160"/>
      <c r="F443" s="160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</row>
    <row r="444" spans="1:33" ht="15.75" customHeight="1">
      <c r="A444" s="160"/>
      <c r="B444" s="160"/>
      <c r="C444" s="160"/>
      <c r="D444" s="160"/>
      <c r="E444" s="160"/>
      <c r="F444" s="160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</row>
    <row r="445" spans="1:33" ht="15.75" customHeight="1">
      <c r="A445" s="160"/>
      <c r="B445" s="160"/>
      <c r="C445" s="160"/>
      <c r="D445" s="160"/>
      <c r="E445" s="160"/>
      <c r="F445" s="160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</row>
    <row r="446" spans="1:33" ht="15.75" customHeight="1">
      <c r="A446" s="160"/>
      <c r="B446" s="160"/>
      <c r="C446" s="160"/>
      <c r="D446" s="160"/>
      <c r="E446" s="160"/>
      <c r="F446" s="160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</row>
    <row r="447" spans="1:33" ht="15.75" customHeight="1">
      <c r="A447" s="160"/>
      <c r="B447" s="160"/>
      <c r="C447" s="160"/>
      <c r="D447" s="160"/>
      <c r="E447" s="160"/>
      <c r="F447" s="160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</row>
    <row r="448" spans="1:33" ht="15.75" customHeight="1">
      <c r="A448" s="160"/>
      <c r="B448" s="160"/>
      <c r="C448" s="160"/>
      <c r="D448" s="160"/>
      <c r="E448" s="160"/>
      <c r="F448" s="160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</row>
    <row r="449" spans="1:33" ht="15.75" customHeight="1">
      <c r="A449" s="160"/>
      <c r="B449" s="160"/>
      <c r="C449" s="160"/>
      <c r="D449" s="160"/>
      <c r="E449" s="160"/>
      <c r="F449" s="160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</row>
    <row r="450" spans="1:33" ht="15.75" customHeight="1">
      <c r="A450" s="160"/>
      <c r="B450" s="160"/>
      <c r="C450" s="160"/>
      <c r="D450" s="160"/>
      <c r="E450" s="160"/>
      <c r="F450" s="160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</row>
    <row r="451" spans="1:33" ht="15.75" customHeight="1">
      <c r="A451" s="160"/>
      <c r="B451" s="160"/>
      <c r="C451" s="160"/>
      <c r="D451" s="160"/>
      <c r="E451" s="160"/>
      <c r="F451" s="160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</row>
    <row r="452" spans="1:33" ht="15.75" customHeight="1">
      <c r="A452" s="160"/>
      <c r="B452" s="160"/>
      <c r="C452" s="160"/>
      <c r="D452" s="160"/>
      <c r="E452" s="160"/>
      <c r="F452" s="160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</row>
    <row r="453" spans="1:33" ht="15.75" customHeight="1">
      <c r="A453" s="160"/>
      <c r="B453" s="160"/>
      <c r="C453" s="160"/>
      <c r="D453" s="160"/>
      <c r="E453" s="160"/>
      <c r="F453" s="160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</row>
    <row r="454" spans="1:33" ht="15.75" customHeight="1">
      <c r="A454" s="160"/>
      <c r="B454" s="160"/>
      <c r="C454" s="160"/>
      <c r="D454" s="160"/>
      <c r="E454" s="160"/>
      <c r="F454" s="160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</row>
    <row r="455" spans="1:33" ht="15.75" customHeight="1">
      <c r="A455" s="160"/>
      <c r="B455" s="160"/>
      <c r="C455" s="160"/>
      <c r="D455" s="160"/>
      <c r="E455" s="160"/>
      <c r="F455" s="160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</row>
    <row r="456" spans="1:33" ht="15.75" customHeight="1">
      <c r="A456" s="160"/>
      <c r="B456" s="160"/>
      <c r="C456" s="160"/>
      <c r="D456" s="160"/>
      <c r="E456" s="160"/>
      <c r="F456" s="160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</row>
    <row r="457" spans="1:33" ht="15.75" customHeight="1">
      <c r="A457" s="160"/>
      <c r="B457" s="160"/>
      <c r="C457" s="160"/>
      <c r="D457" s="160"/>
      <c r="E457" s="160"/>
      <c r="F457" s="160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</row>
    <row r="458" spans="1:33" ht="15.75" customHeight="1">
      <c r="A458" s="160"/>
      <c r="B458" s="160"/>
      <c r="C458" s="160"/>
      <c r="D458" s="160"/>
      <c r="E458" s="160"/>
      <c r="F458" s="160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</row>
    <row r="459" spans="1:33" ht="15.75" customHeight="1">
      <c r="A459" s="160"/>
      <c r="B459" s="160"/>
      <c r="C459" s="160"/>
      <c r="D459" s="160"/>
      <c r="E459" s="160"/>
      <c r="F459" s="160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</row>
    <row r="460" spans="1:33" ht="15.75" customHeight="1">
      <c r="A460" s="160"/>
      <c r="B460" s="160"/>
      <c r="C460" s="160"/>
      <c r="D460" s="160"/>
      <c r="E460" s="160"/>
      <c r="F460" s="160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</row>
    <row r="461" spans="1:33" ht="15.75" customHeight="1">
      <c r="A461" s="160"/>
      <c r="B461" s="160"/>
      <c r="C461" s="160"/>
      <c r="D461" s="160"/>
      <c r="E461" s="160"/>
      <c r="F461" s="160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</row>
    <row r="462" spans="1:33" ht="15.75" customHeight="1">
      <c r="A462" s="160"/>
      <c r="B462" s="160"/>
      <c r="C462" s="160"/>
      <c r="D462" s="160"/>
      <c r="E462" s="160"/>
      <c r="F462" s="160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</row>
    <row r="463" spans="1:33" ht="15.75" customHeight="1">
      <c r="A463" s="160"/>
      <c r="B463" s="160"/>
      <c r="C463" s="160"/>
      <c r="D463" s="160"/>
      <c r="E463" s="160"/>
      <c r="F463" s="160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</row>
    <row r="464" spans="1:33" ht="15.75" customHeight="1">
      <c r="A464" s="160"/>
      <c r="B464" s="160"/>
      <c r="C464" s="160"/>
      <c r="D464" s="160"/>
      <c r="E464" s="160"/>
      <c r="F464" s="160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</row>
    <row r="465" spans="1:33" ht="15.75" customHeight="1">
      <c r="A465" s="160"/>
      <c r="B465" s="160"/>
      <c r="C465" s="160"/>
      <c r="D465" s="160"/>
      <c r="E465" s="160"/>
      <c r="F465" s="160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</row>
    <row r="466" spans="1:33" ht="15.75" customHeight="1">
      <c r="A466" s="160"/>
      <c r="B466" s="160"/>
      <c r="C466" s="160"/>
      <c r="D466" s="160"/>
      <c r="E466" s="160"/>
      <c r="F466" s="160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</row>
    <row r="467" spans="1:33" ht="15.75" customHeight="1">
      <c r="A467" s="160"/>
      <c r="B467" s="160"/>
      <c r="C467" s="160"/>
      <c r="D467" s="160"/>
      <c r="E467" s="160"/>
      <c r="F467" s="160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</row>
    <row r="468" spans="1:33" ht="15.75" customHeight="1">
      <c r="A468" s="160"/>
      <c r="B468" s="160"/>
      <c r="C468" s="160"/>
      <c r="D468" s="160"/>
      <c r="E468" s="160"/>
      <c r="F468" s="160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</row>
    <row r="469" spans="1:33" ht="15.75" customHeight="1">
      <c r="A469" s="160"/>
      <c r="B469" s="160"/>
      <c r="C469" s="160"/>
      <c r="D469" s="160"/>
      <c r="E469" s="160"/>
      <c r="F469" s="160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</row>
    <row r="470" spans="1:33" ht="15.75" customHeight="1">
      <c r="A470" s="160"/>
      <c r="B470" s="160"/>
      <c r="C470" s="160"/>
      <c r="D470" s="160"/>
      <c r="E470" s="160"/>
      <c r="F470" s="160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</row>
    <row r="471" spans="1:33" ht="15.75" customHeight="1">
      <c r="A471" s="160"/>
      <c r="B471" s="160"/>
      <c r="C471" s="160"/>
      <c r="D471" s="160"/>
      <c r="E471" s="160"/>
      <c r="F471" s="160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</row>
    <row r="472" spans="1:33" ht="15.75" customHeight="1">
      <c r="A472" s="160"/>
      <c r="B472" s="160"/>
      <c r="C472" s="160"/>
      <c r="D472" s="160"/>
      <c r="E472" s="160"/>
      <c r="F472" s="160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</row>
    <row r="473" spans="1:33" ht="15.75" customHeight="1">
      <c r="A473" s="160"/>
      <c r="B473" s="160"/>
      <c r="C473" s="160"/>
      <c r="D473" s="160"/>
      <c r="E473" s="160"/>
      <c r="F473" s="160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</row>
    <row r="474" spans="1:33" ht="15.75" customHeight="1">
      <c r="A474" s="160"/>
      <c r="B474" s="160"/>
      <c r="C474" s="160"/>
      <c r="D474" s="160"/>
      <c r="E474" s="160"/>
      <c r="F474" s="160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</row>
    <row r="475" spans="1:33" ht="15.75" customHeight="1">
      <c r="A475" s="160"/>
      <c r="B475" s="160"/>
      <c r="C475" s="160"/>
      <c r="D475" s="160"/>
      <c r="E475" s="160"/>
      <c r="F475" s="160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</row>
    <row r="476" spans="1:33" ht="15.75" customHeight="1">
      <c r="A476" s="160"/>
      <c r="B476" s="160"/>
      <c r="C476" s="160"/>
      <c r="D476" s="160"/>
      <c r="E476" s="160"/>
      <c r="F476" s="160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</row>
    <row r="477" spans="1:33" ht="15.75" customHeight="1">
      <c r="A477" s="160"/>
      <c r="B477" s="160"/>
      <c r="C477" s="160"/>
      <c r="D477" s="160"/>
      <c r="E477" s="160"/>
      <c r="F477" s="160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</row>
    <row r="478" spans="1:33" ht="15.75" customHeight="1">
      <c r="A478" s="160"/>
      <c r="B478" s="160"/>
      <c r="C478" s="160"/>
      <c r="D478" s="160"/>
      <c r="E478" s="160"/>
      <c r="F478" s="160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</row>
    <row r="479" spans="1:33" ht="15.75" customHeight="1">
      <c r="A479" s="160"/>
      <c r="B479" s="160"/>
      <c r="C479" s="160"/>
      <c r="D479" s="160"/>
      <c r="E479" s="160"/>
      <c r="F479" s="160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</row>
    <row r="480" spans="1:33" ht="15.75" customHeight="1">
      <c r="A480" s="160"/>
      <c r="B480" s="160"/>
      <c r="C480" s="160"/>
      <c r="D480" s="160"/>
      <c r="E480" s="160"/>
      <c r="F480" s="160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</row>
    <row r="481" spans="1:33" ht="15.75" customHeight="1">
      <c r="A481" s="160"/>
      <c r="B481" s="160"/>
      <c r="C481" s="160"/>
      <c r="D481" s="160"/>
      <c r="E481" s="160"/>
      <c r="F481" s="160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</row>
    <row r="482" spans="1:33" ht="15.75" customHeight="1">
      <c r="A482" s="160"/>
      <c r="B482" s="160"/>
      <c r="C482" s="160"/>
      <c r="D482" s="160"/>
      <c r="E482" s="160"/>
      <c r="F482" s="160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</row>
    <row r="483" spans="1:33" ht="15.75" customHeight="1">
      <c r="A483" s="160"/>
      <c r="B483" s="160"/>
      <c r="C483" s="160"/>
      <c r="D483" s="160"/>
      <c r="E483" s="160"/>
      <c r="F483" s="160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</row>
    <row r="484" spans="1:33" ht="15.75" customHeight="1">
      <c r="A484" s="160"/>
      <c r="B484" s="160"/>
      <c r="C484" s="160"/>
      <c r="D484" s="160"/>
      <c r="E484" s="160"/>
      <c r="F484" s="160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</row>
    <row r="485" spans="1:33" ht="15.75" customHeight="1">
      <c r="A485" s="160"/>
      <c r="B485" s="160"/>
      <c r="C485" s="160"/>
      <c r="D485" s="160"/>
      <c r="E485" s="160"/>
      <c r="F485" s="160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</row>
    <row r="486" spans="1:33" ht="15.75" customHeight="1">
      <c r="A486" s="160"/>
      <c r="B486" s="160"/>
      <c r="C486" s="160"/>
      <c r="D486" s="160"/>
      <c r="E486" s="160"/>
      <c r="F486" s="160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</row>
    <row r="487" spans="1:33" ht="15.75" customHeight="1">
      <c r="A487" s="160"/>
      <c r="B487" s="160"/>
      <c r="C487" s="160"/>
      <c r="D487" s="160"/>
      <c r="E487" s="160"/>
      <c r="F487" s="160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</row>
    <row r="488" spans="1:33" ht="15.75" customHeight="1">
      <c r="A488" s="160"/>
      <c r="B488" s="160"/>
      <c r="C488" s="160"/>
      <c r="D488" s="160"/>
      <c r="E488" s="160"/>
      <c r="F488" s="160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</row>
    <row r="489" spans="1:33" ht="15.75" customHeight="1">
      <c r="A489" s="160"/>
      <c r="B489" s="160"/>
      <c r="C489" s="160"/>
      <c r="D489" s="160"/>
      <c r="E489" s="160"/>
      <c r="F489" s="160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</row>
    <row r="490" spans="1:33" ht="15.75" customHeight="1">
      <c r="A490" s="160"/>
      <c r="B490" s="160"/>
      <c r="C490" s="160"/>
      <c r="D490" s="160"/>
      <c r="E490" s="160"/>
      <c r="F490" s="160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</row>
    <row r="491" spans="1:33" ht="15.75" customHeight="1">
      <c r="A491" s="160"/>
      <c r="B491" s="160"/>
      <c r="C491" s="160"/>
      <c r="D491" s="160"/>
      <c r="E491" s="160"/>
      <c r="F491" s="160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</row>
    <row r="492" spans="1:33" ht="15.75" customHeight="1">
      <c r="A492" s="160"/>
      <c r="B492" s="160"/>
      <c r="C492" s="160"/>
      <c r="D492" s="160"/>
      <c r="E492" s="160"/>
      <c r="F492" s="160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</row>
    <row r="493" spans="1:33" ht="15.75" customHeight="1">
      <c r="A493" s="160"/>
      <c r="B493" s="160"/>
      <c r="C493" s="160"/>
      <c r="D493" s="160"/>
      <c r="E493" s="160"/>
      <c r="F493" s="160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</row>
    <row r="494" spans="1:33" ht="15.75" customHeight="1">
      <c r="A494" s="160"/>
      <c r="B494" s="160"/>
      <c r="C494" s="160"/>
      <c r="D494" s="160"/>
      <c r="E494" s="160"/>
      <c r="F494" s="160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</row>
    <row r="495" spans="1:33" ht="15.75" customHeight="1">
      <c r="A495" s="160"/>
      <c r="B495" s="160"/>
      <c r="C495" s="160"/>
      <c r="D495" s="160"/>
      <c r="E495" s="160"/>
      <c r="F495" s="160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</row>
    <row r="496" spans="1:33" ht="15.75" customHeight="1">
      <c r="A496" s="160"/>
      <c r="B496" s="160"/>
      <c r="C496" s="160"/>
      <c r="D496" s="160"/>
      <c r="E496" s="160"/>
      <c r="F496" s="160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</row>
    <row r="497" spans="1:33" ht="15.75" customHeight="1">
      <c r="A497" s="160"/>
      <c r="B497" s="160"/>
      <c r="C497" s="160"/>
      <c r="D497" s="160"/>
      <c r="E497" s="160"/>
      <c r="F497" s="160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</row>
    <row r="498" spans="1:33" ht="15.75" customHeight="1">
      <c r="A498" s="160"/>
      <c r="B498" s="160"/>
      <c r="C498" s="160"/>
      <c r="D498" s="160"/>
      <c r="E498" s="160"/>
      <c r="F498" s="160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</row>
    <row r="499" spans="1:33" ht="15.75" customHeight="1">
      <c r="A499" s="160"/>
      <c r="B499" s="160"/>
      <c r="C499" s="160"/>
      <c r="D499" s="160"/>
      <c r="E499" s="160"/>
      <c r="F499" s="160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</row>
    <row r="500" spans="1:33" ht="15.75" customHeight="1">
      <c r="A500" s="160"/>
      <c r="B500" s="160"/>
      <c r="C500" s="160"/>
      <c r="D500" s="160"/>
      <c r="E500" s="160"/>
      <c r="F500" s="160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</row>
    <row r="501" spans="1:33" ht="15.75" customHeight="1">
      <c r="A501" s="160"/>
      <c r="B501" s="160"/>
      <c r="C501" s="160"/>
      <c r="D501" s="160"/>
      <c r="E501" s="160"/>
      <c r="F501" s="160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</row>
    <row r="502" spans="1:33" ht="15.75" customHeight="1">
      <c r="A502" s="160"/>
      <c r="B502" s="160"/>
      <c r="C502" s="160"/>
      <c r="D502" s="160"/>
      <c r="E502" s="160"/>
      <c r="F502" s="160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</row>
    <row r="503" spans="1:33" ht="15.75" customHeight="1">
      <c r="A503" s="160"/>
      <c r="B503" s="160"/>
      <c r="C503" s="160"/>
      <c r="D503" s="160"/>
      <c r="E503" s="160"/>
      <c r="F503" s="160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</row>
    <row r="504" spans="1:33" ht="15.75" customHeight="1">
      <c r="A504" s="160"/>
      <c r="B504" s="160"/>
      <c r="C504" s="160"/>
      <c r="D504" s="160"/>
      <c r="E504" s="160"/>
      <c r="F504" s="160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</row>
    <row r="505" spans="1:33" ht="15.75" customHeight="1">
      <c r="A505" s="160"/>
      <c r="B505" s="160"/>
      <c r="C505" s="160"/>
      <c r="D505" s="160"/>
      <c r="E505" s="160"/>
      <c r="F505" s="160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</row>
    <row r="506" spans="1:33" ht="15.75" customHeight="1">
      <c r="A506" s="160"/>
      <c r="B506" s="160"/>
      <c r="C506" s="160"/>
      <c r="D506" s="160"/>
      <c r="E506" s="160"/>
      <c r="F506" s="160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</row>
    <row r="507" spans="1:33" ht="15.75" customHeight="1">
      <c r="A507" s="160"/>
      <c r="B507" s="160"/>
      <c r="C507" s="160"/>
      <c r="D507" s="160"/>
      <c r="E507" s="160"/>
      <c r="F507" s="160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</row>
    <row r="508" spans="1:33" ht="15.75" customHeight="1">
      <c r="A508" s="160"/>
      <c r="B508" s="160"/>
      <c r="C508" s="160"/>
      <c r="D508" s="160"/>
      <c r="E508" s="160"/>
      <c r="F508" s="160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</row>
    <row r="509" spans="1:33" ht="15.75" customHeight="1">
      <c r="A509" s="160"/>
      <c r="B509" s="160"/>
      <c r="C509" s="160"/>
      <c r="D509" s="160"/>
      <c r="E509" s="160"/>
      <c r="F509" s="160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</row>
    <row r="510" spans="1:33" ht="15.75" customHeight="1">
      <c r="A510" s="160"/>
      <c r="B510" s="160"/>
      <c r="C510" s="160"/>
      <c r="D510" s="160"/>
      <c r="E510" s="160"/>
      <c r="F510" s="160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</row>
    <row r="511" spans="1:33" ht="15.75" customHeight="1">
      <c r="A511" s="160"/>
      <c r="B511" s="160"/>
      <c r="C511" s="160"/>
      <c r="D511" s="160"/>
      <c r="E511" s="160"/>
      <c r="F511" s="160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</row>
    <row r="512" spans="1:33" ht="15.75" customHeight="1">
      <c r="A512" s="160"/>
      <c r="B512" s="160"/>
      <c r="C512" s="160"/>
      <c r="D512" s="160"/>
      <c r="E512" s="160"/>
      <c r="F512" s="160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</row>
    <row r="513" spans="1:33" ht="15.75" customHeight="1">
      <c r="A513" s="160"/>
      <c r="B513" s="160"/>
      <c r="C513" s="160"/>
      <c r="D513" s="160"/>
      <c r="E513" s="160"/>
      <c r="F513" s="160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</row>
    <row r="514" spans="1:33" ht="15.75" customHeight="1">
      <c r="A514" s="160"/>
      <c r="B514" s="160"/>
      <c r="C514" s="160"/>
      <c r="D514" s="160"/>
      <c r="E514" s="160"/>
      <c r="F514" s="160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</row>
    <row r="515" spans="1:33" ht="15.75" customHeight="1">
      <c r="A515" s="160"/>
      <c r="B515" s="160"/>
      <c r="C515" s="160"/>
      <c r="D515" s="160"/>
      <c r="E515" s="160"/>
      <c r="F515" s="160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</row>
    <row r="516" spans="1:33" ht="15.75" customHeight="1">
      <c r="A516" s="160"/>
      <c r="B516" s="160"/>
      <c r="C516" s="160"/>
      <c r="D516" s="160"/>
      <c r="E516" s="160"/>
      <c r="F516" s="160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</row>
    <row r="517" spans="1:33" ht="15.75" customHeight="1">
      <c r="A517" s="160"/>
      <c r="B517" s="160"/>
      <c r="C517" s="160"/>
      <c r="D517" s="160"/>
      <c r="E517" s="160"/>
      <c r="F517" s="160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</row>
    <row r="518" spans="1:33" ht="15.75" customHeight="1">
      <c r="A518" s="160"/>
      <c r="B518" s="160"/>
      <c r="C518" s="160"/>
      <c r="D518" s="160"/>
      <c r="E518" s="160"/>
      <c r="F518" s="160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</row>
    <row r="519" spans="1:33" ht="15.75" customHeight="1">
      <c r="A519" s="160"/>
      <c r="B519" s="160"/>
      <c r="C519" s="160"/>
      <c r="D519" s="160"/>
      <c r="E519" s="160"/>
      <c r="F519" s="160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</row>
    <row r="520" spans="1:33" ht="15.75" customHeight="1">
      <c r="A520" s="160"/>
      <c r="B520" s="160"/>
      <c r="C520" s="160"/>
      <c r="D520" s="160"/>
      <c r="E520" s="160"/>
      <c r="F520" s="160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</row>
    <row r="521" spans="1:33" ht="15.75" customHeight="1">
      <c r="A521" s="160"/>
      <c r="B521" s="160"/>
      <c r="C521" s="160"/>
      <c r="D521" s="160"/>
      <c r="E521" s="160"/>
      <c r="F521" s="160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</row>
    <row r="522" spans="1:33" ht="15.75" customHeight="1">
      <c r="A522" s="160"/>
      <c r="B522" s="160"/>
      <c r="C522" s="160"/>
      <c r="D522" s="160"/>
      <c r="E522" s="160"/>
      <c r="F522" s="160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</row>
    <row r="523" spans="1:33" ht="15.75" customHeight="1">
      <c r="A523" s="160"/>
      <c r="B523" s="160"/>
      <c r="C523" s="160"/>
      <c r="D523" s="160"/>
      <c r="E523" s="160"/>
      <c r="F523" s="160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</row>
    <row r="524" spans="1:33" ht="15.75" customHeight="1">
      <c r="A524" s="160"/>
      <c r="B524" s="160"/>
      <c r="C524" s="160"/>
      <c r="D524" s="160"/>
      <c r="E524" s="160"/>
      <c r="F524" s="160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</row>
    <row r="525" spans="1:33" ht="15.75" customHeight="1">
      <c r="A525" s="160"/>
      <c r="B525" s="160"/>
      <c r="C525" s="160"/>
      <c r="D525" s="160"/>
      <c r="E525" s="160"/>
      <c r="F525" s="160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</row>
    <row r="526" spans="1:33" ht="15.75" customHeight="1">
      <c r="A526" s="160"/>
      <c r="B526" s="160"/>
      <c r="C526" s="160"/>
      <c r="D526" s="160"/>
      <c r="E526" s="160"/>
      <c r="F526" s="160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</row>
    <row r="527" spans="1:33" ht="15.75" customHeight="1">
      <c r="A527" s="160"/>
      <c r="B527" s="160"/>
      <c r="C527" s="160"/>
      <c r="D527" s="160"/>
      <c r="E527" s="160"/>
      <c r="F527" s="160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</row>
    <row r="528" spans="1:33" ht="15.75" customHeight="1">
      <c r="A528" s="160"/>
      <c r="B528" s="160"/>
      <c r="C528" s="160"/>
      <c r="D528" s="160"/>
      <c r="E528" s="160"/>
      <c r="F528" s="160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</row>
    <row r="529" spans="1:33" ht="15.75" customHeight="1">
      <c r="A529" s="160"/>
      <c r="B529" s="160"/>
      <c r="C529" s="160"/>
      <c r="D529" s="160"/>
      <c r="E529" s="160"/>
      <c r="F529" s="160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</row>
    <row r="530" spans="1:33" ht="15.75" customHeight="1">
      <c r="A530" s="160"/>
      <c r="B530" s="160"/>
      <c r="C530" s="160"/>
      <c r="D530" s="160"/>
      <c r="E530" s="160"/>
      <c r="F530" s="160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</row>
    <row r="531" spans="1:33" ht="15.75" customHeight="1">
      <c r="A531" s="160"/>
      <c r="B531" s="160"/>
      <c r="C531" s="160"/>
      <c r="D531" s="160"/>
      <c r="E531" s="160"/>
      <c r="F531" s="160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</row>
    <row r="532" spans="1:33" ht="15.75" customHeight="1">
      <c r="A532" s="160"/>
      <c r="B532" s="160"/>
      <c r="C532" s="160"/>
      <c r="D532" s="160"/>
      <c r="E532" s="160"/>
      <c r="F532" s="160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</row>
    <row r="533" spans="1:33" ht="15.75" customHeight="1">
      <c r="A533" s="160"/>
      <c r="B533" s="160"/>
      <c r="C533" s="160"/>
      <c r="D533" s="160"/>
      <c r="E533" s="160"/>
      <c r="F533" s="160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</row>
    <row r="534" spans="1:33" ht="15.75" customHeight="1">
      <c r="A534" s="160"/>
      <c r="B534" s="160"/>
      <c r="C534" s="160"/>
      <c r="D534" s="160"/>
      <c r="E534" s="160"/>
      <c r="F534" s="160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</row>
    <row r="535" spans="1:33" ht="15.75" customHeight="1">
      <c r="A535" s="160"/>
      <c r="B535" s="160"/>
      <c r="C535" s="160"/>
      <c r="D535" s="160"/>
      <c r="E535" s="160"/>
      <c r="F535" s="160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</row>
    <row r="536" spans="1:33" ht="15.75" customHeight="1">
      <c r="A536" s="160"/>
      <c r="B536" s="160"/>
      <c r="C536" s="160"/>
      <c r="D536" s="160"/>
      <c r="E536" s="160"/>
      <c r="F536" s="160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</row>
    <row r="537" spans="1:33" ht="15.75" customHeight="1">
      <c r="A537" s="160"/>
      <c r="B537" s="160"/>
      <c r="C537" s="160"/>
      <c r="D537" s="160"/>
      <c r="E537" s="160"/>
      <c r="F537" s="160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</row>
    <row r="538" spans="1:33" ht="15.75" customHeight="1">
      <c r="A538" s="160"/>
      <c r="B538" s="160"/>
      <c r="C538" s="160"/>
      <c r="D538" s="160"/>
      <c r="E538" s="160"/>
      <c r="F538" s="160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</row>
    <row r="539" spans="1:33" ht="15.75" customHeight="1">
      <c r="A539" s="160"/>
      <c r="B539" s="160"/>
      <c r="C539" s="160"/>
      <c r="D539" s="160"/>
      <c r="E539" s="160"/>
      <c r="F539" s="160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</row>
    <row r="540" spans="1:33" ht="15.75" customHeight="1">
      <c r="A540" s="160"/>
      <c r="B540" s="160"/>
      <c r="C540" s="160"/>
      <c r="D540" s="160"/>
      <c r="E540" s="160"/>
      <c r="F540" s="160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</row>
    <row r="541" spans="1:33" ht="15.75" customHeight="1">
      <c r="A541" s="160"/>
      <c r="B541" s="160"/>
      <c r="C541" s="160"/>
      <c r="D541" s="160"/>
      <c r="E541" s="160"/>
      <c r="F541" s="160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</row>
    <row r="542" spans="1:33" ht="15.75" customHeight="1">
      <c r="A542" s="160"/>
      <c r="B542" s="160"/>
      <c r="C542" s="160"/>
      <c r="D542" s="160"/>
      <c r="E542" s="160"/>
      <c r="F542" s="160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</row>
    <row r="543" spans="1:33" ht="15.75" customHeight="1">
      <c r="A543" s="160"/>
      <c r="B543" s="160"/>
      <c r="C543" s="160"/>
      <c r="D543" s="160"/>
      <c r="E543" s="160"/>
      <c r="F543" s="160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</row>
    <row r="544" spans="1:33" ht="15.75" customHeight="1">
      <c r="A544" s="160"/>
      <c r="B544" s="160"/>
      <c r="C544" s="160"/>
      <c r="D544" s="160"/>
      <c r="E544" s="160"/>
      <c r="F544" s="160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</row>
    <row r="545" spans="1:33" ht="15.75" customHeight="1">
      <c r="A545" s="160"/>
      <c r="B545" s="160"/>
      <c r="C545" s="160"/>
      <c r="D545" s="160"/>
      <c r="E545" s="160"/>
      <c r="F545" s="160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</row>
    <row r="546" spans="1:33" ht="15.75" customHeight="1">
      <c r="A546" s="160"/>
      <c r="B546" s="160"/>
      <c r="C546" s="160"/>
      <c r="D546" s="160"/>
      <c r="E546" s="160"/>
      <c r="F546" s="160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</row>
    <row r="547" spans="1:33" ht="15.75" customHeight="1">
      <c r="A547" s="160"/>
      <c r="B547" s="160"/>
      <c r="C547" s="160"/>
      <c r="D547" s="160"/>
      <c r="E547" s="160"/>
      <c r="F547" s="160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</row>
    <row r="548" spans="1:33" ht="15.75" customHeight="1">
      <c r="A548" s="160"/>
      <c r="B548" s="160"/>
      <c r="C548" s="160"/>
      <c r="D548" s="160"/>
      <c r="E548" s="160"/>
      <c r="F548" s="160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</row>
    <row r="549" spans="1:33" ht="15.75" customHeight="1">
      <c r="A549" s="160"/>
      <c r="B549" s="160"/>
      <c r="C549" s="160"/>
      <c r="D549" s="160"/>
      <c r="E549" s="160"/>
      <c r="F549" s="160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</row>
    <row r="550" spans="1:33" ht="15.75" customHeight="1">
      <c r="A550" s="160"/>
      <c r="B550" s="160"/>
      <c r="C550" s="160"/>
      <c r="D550" s="160"/>
      <c r="E550" s="160"/>
      <c r="F550" s="160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</row>
    <row r="551" spans="1:33" ht="15.75" customHeight="1">
      <c r="A551" s="160"/>
      <c r="B551" s="160"/>
      <c r="C551" s="160"/>
      <c r="D551" s="160"/>
      <c r="E551" s="160"/>
      <c r="F551" s="160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</row>
    <row r="552" spans="1:33" ht="15.75" customHeight="1">
      <c r="A552" s="160"/>
      <c r="B552" s="160"/>
      <c r="C552" s="160"/>
      <c r="D552" s="160"/>
      <c r="E552" s="160"/>
      <c r="F552" s="160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</row>
    <row r="553" spans="1:33" ht="15.75" customHeight="1">
      <c r="A553" s="160"/>
      <c r="B553" s="160"/>
      <c r="C553" s="160"/>
      <c r="D553" s="160"/>
      <c r="E553" s="160"/>
      <c r="F553" s="160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</row>
    <row r="554" spans="1:33" ht="15.75" customHeight="1">
      <c r="A554" s="160"/>
      <c r="B554" s="160"/>
      <c r="C554" s="160"/>
      <c r="D554" s="160"/>
      <c r="E554" s="160"/>
      <c r="F554" s="160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</row>
    <row r="555" spans="1:33" ht="15.75" customHeight="1">
      <c r="A555" s="160"/>
      <c r="B555" s="160"/>
      <c r="C555" s="160"/>
      <c r="D555" s="160"/>
      <c r="E555" s="160"/>
      <c r="F555" s="160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</row>
    <row r="556" spans="1:33" ht="15.75" customHeight="1">
      <c r="A556" s="160"/>
      <c r="B556" s="160"/>
      <c r="C556" s="160"/>
      <c r="D556" s="160"/>
      <c r="E556" s="160"/>
      <c r="F556" s="160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</row>
    <row r="557" spans="1:33" ht="15.75" customHeight="1">
      <c r="A557" s="160"/>
      <c r="B557" s="160"/>
      <c r="C557" s="160"/>
      <c r="D557" s="160"/>
      <c r="E557" s="160"/>
      <c r="F557" s="160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</row>
    <row r="558" spans="1:33" ht="15.75" customHeight="1">
      <c r="A558" s="160"/>
      <c r="B558" s="160"/>
      <c r="C558" s="160"/>
      <c r="D558" s="160"/>
      <c r="E558" s="160"/>
      <c r="F558" s="160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</row>
    <row r="559" spans="1:33" ht="15.75" customHeight="1">
      <c r="A559" s="160"/>
      <c r="B559" s="160"/>
      <c r="C559" s="160"/>
      <c r="D559" s="160"/>
      <c r="E559" s="160"/>
      <c r="F559" s="160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</row>
    <row r="560" spans="1:33" ht="15.75" customHeight="1">
      <c r="A560" s="160"/>
      <c r="B560" s="160"/>
      <c r="C560" s="160"/>
      <c r="D560" s="160"/>
      <c r="E560" s="160"/>
      <c r="F560" s="160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</row>
    <row r="561" spans="1:33" ht="15.75" customHeight="1">
      <c r="A561" s="160"/>
      <c r="B561" s="160"/>
      <c r="C561" s="160"/>
      <c r="D561" s="160"/>
      <c r="E561" s="160"/>
      <c r="F561" s="160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</row>
    <row r="562" spans="1:33" ht="15.75" customHeight="1">
      <c r="A562" s="160"/>
      <c r="B562" s="160"/>
      <c r="C562" s="160"/>
      <c r="D562" s="160"/>
      <c r="E562" s="160"/>
      <c r="F562" s="160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</row>
    <row r="563" spans="1:33" ht="15.75" customHeight="1">
      <c r="A563" s="160"/>
      <c r="B563" s="160"/>
      <c r="C563" s="160"/>
      <c r="D563" s="160"/>
      <c r="E563" s="160"/>
      <c r="F563" s="160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</row>
    <row r="564" spans="1:33" ht="15.75" customHeight="1">
      <c r="A564" s="160"/>
      <c r="B564" s="160"/>
      <c r="C564" s="160"/>
      <c r="D564" s="160"/>
      <c r="E564" s="160"/>
      <c r="F564" s="160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</row>
    <row r="565" spans="1:33" ht="15.75" customHeight="1">
      <c r="A565" s="160"/>
      <c r="B565" s="160"/>
      <c r="C565" s="160"/>
      <c r="D565" s="160"/>
      <c r="E565" s="160"/>
      <c r="F565" s="160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</row>
    <row r="566" spans="1:33" ht="15.75" customHeight="1">
      <c r="A566" s="160"/>
      <c r="B566" s="160"/>
      <c r="C566" s="160"/>
      <c r="D566" s="160"/>
      <c r="E566" s="160"/>
      <c r="F566" s="160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</row>
    <row r="567" spans="1:33" ht="15.75" customHeight="1">
      <c r="A567" s="160"/>
      <c r="B567" s="160"/>
      <c r="C567" s="160"/>
      <c r="D567" s="160"/>
      <c r="E567" s="160"/>
      <c r="F567" s="160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</row>
    <row r="568" spans="1:33" ht="15.75" customHeight="1">
      <c r="A568" s="160"/>
      <c r="B568" s="160"/>
      <c r="C568" s="160"/>
      <c r="D568" s="160"/>
      <c r="E568" s="160"/>
      <c r="F568" s="160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</row>
    <row r="569" spans="1:33" ht="15.75" customHeight="1">
      <c r="A569" s="160"/>
      <c r="B569" s="160"/>
      <c r="C569" s="160"/>
      <c r="D569" s="160"/>
      <c r="E569" s="160"/>
      <c r="F569" s="160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</row>
    <row r="570" spans="1:33" ht="15.75" customHeight="1">
      <c r="A570" s="160"/>
      <c r="B570" s="160"/>
      <c r="C570" s="160"/>
      <c r="D570" s="160"/>
      <c r="E570" s="160"/>
      <c r="F570" s="160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</row>
    <row r="571" spans="1:33" ht="15.75" customHeight="1">
      <c r="A571" s="160"/>
      <c r="B571" s="160"/>
      <c r="C571" s="160"/>
      <c r="D571" s="160"/>
      <c r="E571" s="160"/>
      <c r="F571" s="160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</row>
    <row r="572" spans="1:33" ht="15.75" customHeight="1">
      <c r="A572" s="160"/>
      <c r="B572" s="160"/>
      <c r="C572" s="160"/>
      <c r="D572" s="160"/>
      <c r="E572" s="160"/>
      <c r="F572" s="160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60"/>
    </row>
    <row r="573" spans="1:33" ht="15.75" customHeight="1">
      <c r="A573" s="160"/>
      <c r="B573" s="160"/>
      <c r="C573" s="160"/>
      <c r="D573" s="160"/>
      <c r="E573" s="160"/>
      <c r="F573" s="160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</row>
    <row r="574" spans="1:33" ht="15.75" customHeight="1">
      <c r="A574" s="160"/>
      <c r="B574" s="160"/>
      <c r="C574" s="160"/>
      <c r="D574" s="160"/>
      <c r="E574" s="160"/>
      <c r="F574" s="160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</row>
    <row r="575" spans="1:33" ht="15.75" customHeight="1">
      <c r="A575" s="160"/>
      <c r="B575" s="160"/>
      <c r="C575" s="160"/>
      <c r="D575" s="160"/>
      <c r="E575" s="160"/>
      <c r="F575" s="160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</row>
    <row r="576" spans="1:33" ht="15.75" customHeight="1">
      <c r="A576" s="160"/>
      <c r="B576" s="160"/>
      <c r="C576" s="160"/>
      <c r="D576" s="160"/>
      <c r="E576" s="160"/>
      <c r="F576" s="160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</row>
    <row r="577" spans="1:33" ht="15.75" customHeight="1">
      <c r="A577" s="160"/>
      <c r="B577" s="160"/>
      <c r="C577" s="160"/>
      <c r="D577" s="160"/>
      <c r="E577" s="160"/>
      <c r="F577" s="160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</row>
    <row r="578" spans="1:33" ht="15.75" customHeight="1">
      <c r="A578" s="160"/>
      <c r="B578" s="160"/>
      <c r="C578" s="160"/>
      <c r="D578" s="160"/>
      <c r="E578" s="160"/>
      <c r="F578" s="160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</row>
    <row r="579" spans="1:33" ht="15.75" customHeight="1">
      <c r="A579" s="160"/>
      <c r="B579" s="160"/>
      <c r="C579" s="160"/>
      <c r="D579" s="160"/>
      <c r="E579" s="160"/>
      <c r="F579" s="160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</row>
    <row r="580" spans="1:33" ht="15.75" customHeight="1">
      <c r="A580" s="160"/>
      <c r="B580" s="160"/>
      <c r="C580" s="160"/>
      <c r="D580" s="160"/>
      <c r="E580" s="160"/>
      <c r="F580" s="160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</row>
    <row r="581" spans="1:33" ht="15.75" customHeight="1">
      <c r="A581" s="160"/>
      <c r="B581" s="160"/>
      <c r="C581" s="160"/>
      <c r="D581" s="160"/>
      <c r="E581" s="160"/>
      <c r="F581" s="160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</row>
    <row r="582" spans="1:33" ht="15.75" customHeight="1">
      <c r="A582" s="160"/>
      <c r="B582" s="160"/>
      <c r="C582" s="160"/>
      <c r="D582" s="160"/>
      <c r="E582" s="160"/>
      <c r="F582" s="160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</row>
    <row r="583" spans="1:33" ht="15.75" customHeight="1">
      <c r="A583" s="160"/>
      <c r="B583" s="160"/>
      <c r="C583" s="160"/>
      <c r="D583" s="160"/>
      <c r="E583" s="160"/>
      <c r="F583" s="160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</row>
    <row r="584" spans="1:33" ht="15.75" customHeight="1">
      <c r="A584" s="160"/>
      <c r="B584" s="160"/>
      <c r="C584" s="160"/>
      <c r="D584" s="160"/>
      <c r="E584" s="160"/>
      <c r="F584" s="160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</row>
    <row r="585" spans="1:33" ht="15.75" customHeight="1">
      <c r="A585" s="160"/>
      <c r="B585" s="160"/>
      <c r="C585" s="160"/>
      <c r="D585" s="160"/>
      <c r="E585" s="160"/>
      <c r="F585" s="160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</row>
    <row r="586" spans="1:33" ht="15.75" customHeight="1">
      <c r="A586" s="160"/>
      <c r="B586" s="160"/>
      <c r="C586" s="160"/>
      <c r="D586" s="160"/>
      <c r="E586" s="160"/>
      <c r="F586" s="160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</row>
    <row r="587" spans="1:33" ht="15.75" customHeight="1">
      <c r="A587" s="160"/>
      <c r="B587" s="160"/>
      <c r="C587" s="160"/>
      <c r="D587" s="160"/>
      <c r="E587" s="160"/>
      <c r="F587" s="160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</row>
    <row r="588" spans="1:33" ht="15.75" customHeight="1">
      <c r="A588" s="160"/>
      <c r="B588" s="160"/>
      <c r="C588" s="160"/>
      <c r="D588" s="160"/>
      <c r="E588" s="160"/>
      <c r="F588" s="160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</row>
    <row r="589" spans="1:33" ht="15.75" customHeight="1">
      <c r="A589" s="160"/>
      <c r="B589" s="160"/>
      <c r="C589" s="160"/>
      <c r="D589" s="160"/>
      <c r="E589" s="160"/>
      <c r="F589" s="160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</row>
    <row r="590" spans="1:33" ht="15.75" customHeight="1">
      <c r="A590" s="160"/>
      <c r="B590" s="160"/>
      <c r="C590" s="160"/>
      <c r="D590" s="160"/>
      <c r="E590" s="160"/>
      <c r="F590" s="160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</row>
    <row r="591" spans="1:33" ht="15.75" customHeight="1">
      <c r="A591" s="160"/>
      <c r="B591" s="160"/>
      <c r="C591" s="160"/>
      <c r="D591" s="160"/>
      <c r="E591" s="160"/>
      <c r="F591" s="160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</row>
    <row r="592" spans="1:33" ht="15.75" customHeight="1">
      <c r="A592" s="160"/>
      <c r="B592" s="160"/>
      <c r="C592" s="160"/>
      <c r="D592" s="160"/>
      <c r="E592" s="160"/>
      <c r="F592" s="160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</row>
    <row r="593" spans="1:33" ht="15.75" customHeight="1">
      <c r="A593" s="160"/>
      <c r="B593" s="160"/>
      <c r="C593" s="160"/>
      <c r="D593" s="160"/>
      <c r="E593" s="160"/>
      <c r="F593" s="160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</row>
    <row r="594" spans="1:33" ht="15.75" customHeight="1">
      <c r="A594" s="160"/>
      <c r="B594" s="160"/>
      <c r="C594" s="160"/>
      <c r="D594" s="160"/>
      <c r="E594" s="160"/>
      <c r="F594" s="160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</row>
    <row r="595" spans="1:33" ht="15.75" customHeight="1">
      <c r="A595" s="160"/>
      <c r="B595" s="160"/>
      <c r="C595" s="160"/>
      <c r="D595" s="160"/>
      <c r="E595" s="160"/>
      <c r="F595" s="160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</row>
    <row r="596" spans="1:33" ht="15.75" customHeight="1">
      <c r="A596" s="160"/>
      <c r="B596" s="160"/>
      <c r="C596" s="160"/>
      <c r="D596" s="160"/>
      <c r="E596" s="160"/>
      <c r="F596" s="160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</row>
    <row r="597" spans="1:33" ht="15.75" customHeight="1">
      <c r="A597" s="160"/>
      <c r="B597" s="160"/>
      <c r="C597" s="160"/>
      <c r="D597" s="160"/>
      <c r="E597" s="160"/>
      <c r="F597" s="160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</row>
    <row r="598" spans="1:33" ht="15.75" customHeight="1">
      <c r="A598" s="160"/>
      <c r="B598" s="160"/>
      <c r="C598" s="160"/>
      <c r="D598" s="160"/>
      <c r="E598" s="160"/>
      <c r="F598" s="160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</row>
    <row r="599" spans="1:33" ht="15.75" customHeight="1">
      <c r="A599" s="160"/>
      <c r="B599" s="160"/>
      <c r="C599" s="160"/>
      <c r="D599" s="160"/>
      <c r="E599" s="160"/>
      <c r="F599" s="160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</row>
    <row r="600" spans="1:33" ht="15.75" customHeight="1">
      <c r="A600" s="160"/>
      <c r="B600" s="160"/>
      <c r="C600" s="160"/>
      <c r="D600" s="160"/>
      <c r="E600" s="160"/>
      <c r="F600" s="160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</row>
    <row r="601" spans="1:33" ht="15.75" customHeight="1">
      <c r="A601" s="160"/>
      <c r="B601" s="160"/>
      <c r="C601" s="160"/>
      <c r="D601" s="160"/>
      <c r="E601" s="160"/>
      <c r="F601" s="160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</row>
    <row r="602" spans="1:33" ht="15.75" customHeight="1">
      <c r="A602" s="160"/>
      <c r="B602" s="160"/>
      <c r="C602" s="160"/>
      <c r="D602" s="160"/>
      <c r="E602" s="160"/>
      <c r="F602" s="160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</row>
    <row r="603" spans="1:33" ht="15.75" customHeight="1">
      <c r="A603" s="160"/>
      <c r="B603" s="160"/>
      <c r="C603" s="160"/>
      <c r="D603" s="160"/>
      <c r="E603" s="160"/>
      <c r="F603" s="160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</row>
    <row r="604" spans="1:33" ht="15.75" customHeight="1">
      <c r="A604" s="160"/>
      <c r="B604" s="160"/>
      <c r="C604" s="160"/>
      <c r="D604" s="160"/>
      <c r="E604" s="160"/>
      <c r="F604" s="160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</row>
    <row r="605" spans="1:33" ht="15.75" customHeight="1">
      <c r="A605" s="160"/>
      <c r="B605" s="160"/>
      <c r="C605" s="160"/>
      <c r="D605" s="160"/>
      <c r="E605" s="160"/>
      <c r="F605" s="160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</row>
    <row r="606" spans="1:33" ht="15.75" customHeight="1">
      <c r="A606" s="160"/>
      <c r="B606" s="160"/>
      <c r="C606" s="160"/>
      <c r="D606" s="160"/>
      <c r="E606" s="160"/>
      <c r="F606" s="160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</row>
    <row r="607" spans="1:33" ht="15.75" customHeight="1">
      <c r="A607" s="160"/>
      <c r="B607" s="160"/>
      <c r="C607" s="160"/>
      <c r="D607" s="160"/>
      <c r="E607" s="160"/>
      <c r="F607" s="160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</row>
    <row r="608" spans="1:33" ht="15.75" customHeight="1">
      <c r="A608" s="160"/>
      <c r="B608" s="160"/>
      <c r="C608" s="160"/>
      <c r="D608" s="160"/>
      <c r="E608" s="160"/>
      <c r="F608" s="160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</row>
    <row r="609" spans="1:33" ht="15.75" customHeight="1">
      <c r="A609" s="160"/>
      <c r="B609" s="160"/>
      <c r="C609" s="160"/>
      <c r="D609" s="160"/>
      <c r="E609" s="160"/>
      <c r="F609" s="160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</row>
    <row r="610" spans="1:33" ht="15.75" customHeight="1">
      <c r="A610" s="160"/>
      <c r="B610" s="160"/>
      <c r="C610" s="160"/>
      <c r="D610" s="160"/>
      <c r="E610" s="160"/>
      <c r="F610" s="160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</row>
    <row r="611" spans="1:33" ht="15.75" customHeight="1">
      <c r="A611" s="160"/>
      <c r="B611" s="160"/>
      <c r="C611" s="160"/>
      <c r="D611" s="160"/>
      <c r="E611" s="160"/>
      <c r="F611" s="160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</row>
    <row r="612" spans="1:33" ht="15.75" customHeight="1">
      <c r="A612" s="160"/>
      <c r="B612" s="160"/>
      <c r="C612" s="160"/>
      <c r="D612" s="160"/>
      <c r="E612" s="160"/>
      <c r="F612" s="160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</row>
    <row r="613" spans="1:33" ht="15.75" customHeight="1">
      <c r="A613" s="160"/>
      <c r="B613" s="160"/>
      <c r="C613" s="160"/>
      <c r="D613" s="160"/>
      <c r="E613" s="160"/>
      <c r="F613" s="160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</row>
    <row r="614" spans="1:33" ht="15.75" customHeight="1">
      <c r="A614" s="160"/>
      <c r="B614" s="160"/>
      <c r="C614" s="160"/>
      <c r="D614" s="160"/>
      <c r="E614" s="160"/>
      <c r="F614" s="160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</row>
    <row r="615" spans="1:33" ht="15.75" customHeight="1">
      <c r="A615" s="160"/>
      <c r="B615" s="160"/>
      <c r="C615" s="160"/>
      <c r="D615" s="160"/>
      <c r="E615" s="160"/>
      <c r="F615" s="160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</row>
    <row r="616" spans="1:33" ht="15.75" customHeight="1">
      <c r="A616" s="160"/>
      <c r="B616" s="160"/>
      <c r="C616" s="160"/>
      <c r="D616" s="160"/>
      <c r="E616" s="160"/>
      <c r="F616" s="160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</row>
    <row r="617" spans="1:33" ht="15.75" customHeight="1">
      <c r="A617" s="160"/>
      <c r="B617" s="160"/>
      <c r="C617" s="160"/>
      <c r="D617" s="160"/>
      <c r="E617" s="160"/>
      <c r="F617" s="160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</row>
    <row r="618" spans="1:33" ht="15.75" customHeight="1">
      <c r="A618" s="160"/>
      <c r="B618" s="160"/>
      <c r="C618" s="160"/>
      <c r="D618" s="160"/>
      <c r="E618" s="160"/>
      <c r="F618" s="160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</row>
    <row r="619" spans="1:33" ht="15.75" customHeight="1">
      <c r="A619" s="160"/>
      <c r="B619" s="160"/>
      <c r="C619" s="160"/>
      <c r="D619" s="160"/>
      <c r="E619" s="160"/>
      <c r="F619" s="160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</row>
    <row r="620" spans="1:33" ht="15.75" customHeight="1">
      <c r="A620" s="160"/>
      <c r="B620" s="160"/>
      <c r="C620" s="160"/>
      <c r="D620" s="160"/>
      <c r="E620" s="160"/>
      <c r="F620" s="160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</row>
    <row r="621" spans="1:33" ht="15.75" customHeight="1">
      <c r="A621" s="160"/>
      <c r="B621" s="160"/>
      <c r="C621" s="160"/>
      <c r="D621" s="160"/>
      <c r="E621" s="160"/>
      <c r="F621" s="160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</row>
    <row r="622" spans="1:33" ht="15.75" customHeight="1">
      <c r="A622" s="160"/>
      <c r="B622" s="160"/>
      <c r="C622" s="160"/>
      <c r="D622" s="160"/>
      <c r="E622" s="160"/>
      <c r="F622" s="160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</row>
    <row r="623" spans="1:33" ht="15.75" customHeight="1">
      <c r="A623" s="160"/>
      <c r="B623" s="160"/>
      <c r="C623" s="160"/>
      <c r="D623" s="160"/>
      <c r="E623" s="160"/>
      <c r="F623" s="160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</row>
    <row r="624" spans="1:33" ht="15.75" customHeight="1">
      <c r="A624" s="160"/>
      <c r="B624" s="160"/>
      <c r="C624" s="160"/>
      <c r="D624" s="160"/>
      <c r="E624" s="160"/>
      <c r="F624" s="160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</row>
    <row r="625" spans="1:33" ht="15.75" customHeight="1">
      <c r="A625" s="160"/>
      <c r="B625" s="160"/>
      <c r="C625" s="160"/>
      <c r="D625" s="160"/>
      <c r="E625" s="160"/>
      <c r="F625" s="160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</row>
    <row r="626" spans="1:33" ht="15.75" customHeight="1">
      <c r="A626" s="160"/>
      <c r="B626" s="160"/>
      <c r="C626" s="160"/>
      <c r="D626" s="160"/>
      <c r="E626" s="160"/>
      <c r="F626" s="160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</row>
    <row r="627" spans="1:33" ht="15.75" customHeight="1">
      <c r="A627" s="160"/>
      <c r="B627" s="160"/>
      <c r="C627" s="160"/>
      <c r="D627" s="160"/>
      <c r="E627" s="160"/>
      <c r="F627" s="160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</row>
    <row r="628" spans="1:33" ht="15.75" customHeight="1">
      <c r="A628" s="160"/>
      <c r="B628" s="160"/>
      <c r="C628" s="160"/>
      <c r="D628" s="160"/>
      <c r="E628" s="160"/>
      <c r="F628" s="160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</row>
    <row r="629" spans="1:33" ht="15.75" customHeight="1">
      <c r="A629" s="160"/>
      <c r="B629" s="160"/>
      <c r="C629" s="160"/>
      <c r="D629" s="160"/>
      <c r="E629" s="160"/>
      <c r="F629" s="160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</row>
    <row r="630" spans="1:33" ht="15.75" customHeight="1">
      <c r="A630" s="160"/>
      <c r="B630" s="160"/>
      <c r="C630" s="160"/>
      <c r="D630" s="160"/>
      <c r="E630" s="160"/>
      <c r="F630" s="160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</row>
    <row r="631" spans="1:33" ht="15.75" customHeight="1">
      <c r="A631" s="160"/>
      <c r="B631" s="160"/>
      <c r="C631" s="160"/>
      <c r="D631" s="160"/>
      <c r="E631" s="160"/>
      <c r="F631" s="160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</row>
    <row r="632" spans="1:33" ht="15.75" customHeight="1">
      <c r="A632" s="160"/>
      <c r="B632" s="160"/>
      <c r="C632" s="160"/>
      <c r="D632" s="160"/>
      <c r="E632" s="160"/>
      <c r="F632" s="160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</row>
    <row r="633" spans="1:33" ht="15.75" customHeight="1">
      <c r="A633" s="160"/>
      <c r="B633" s="160"/>
      <c r="C633" s="160"/>
      <c r="D633" s="160"/>
      <c r="E633" s="160"/>
      <c r="F633" s="160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</row>
    <row r="634" spans="1:33" ht="15.75" customHeight="1">
      <c r="A634" s="160"/>
      <c r="B634" s="160"/>
      <c r="C634" s="160"/>
      <c r="D634" s="160"/>
      <c r="E634" s="160"/>
      <c r="F634" s="160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</row>
    <row r="635" spans="1:33" ht="15.75" customHeight="1">
      <c r="A635" s="160"/>
      <c r="B635" s="160"/>
      <c r="C635" s="160"/>
      <c r="D635" s="160"/>
      <c r="E635" s="160"/>
      <c r="F635" s="160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</row>
    <row r="636" spans="1:33" ht="15.75" customHeight="1">
      <c r="A636" s="160"/>
      <c r="B636" s="160"/>
      <c r="C636" s="160"/>
      <c r="D636" s="160"/>
      <c r="E636" s="160"/>
      <c r="F636" s="160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</row>
    <row r="637" spans="1:33" ht="15.75" customHeight="1">
      <c r="A637" s="160"/>
      <c r="B637" s="160"/>
      <c r="C637" s="160"/>
      <c r="D637" s="160"/>
      <c r="E637" s="160"/>
      <c r="F637" s="160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</row>
    <row r="638" spans="1:33" ht="15.75" customHeight="1">
      <c r="A638" s="160"/>
      <c r="B638" s="160"/>
      <c r="C638" s="160"/>
      <c r="D638" s="160"/>
      <c r="E638" s="160"/>
      <c r="F638" s="160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</row>
    <row r="639" spans="1:33" ht="15.75" customHeight="1">
      <c r="A639" s="160"/>
      <c r="B639" s="160"/>
      <c r="C639" s="160"/>
      <c r="D639" s="160"/>
      <c r="E639" s="160"/>
      <c r="F639" s="160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</row>
    <row r="640" spans="1:33" ht="15.75" customHeight="1">
      <c r="A640" s="160"/>
      <c r="B640" s="160"/>
      <c r="C640" s="160"/>
      <c r="D640" s="160"/>
      <c r="E640" s="160"/>
      <c r="F640" s="160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</row>
    <row r="641" spans="1:33" ht="15.75" customHeight="1">
      <c r="A641" s="160"/>
      <c r="B641" s="160"/>
      <c r="C641" s="160"/>
      <c r="D641" s="160"/>
      <c r="E641" s="160"/>
      <c r="F641" s="160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</row>
    <row r="642" spans="1:33" ht="15.75" customHeight="1">
      <c r="A642" s="160"/>
      <c r="B642" s="160"/>
      <c r="C642" s="160"/>
      <c r="D642" s="160"/>
      <c r="E642" s="160"/>
      <c r="F642" s="160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</row>
    <row r="643" spans="1:33" ht="15.75" customHeight="1">
      <c r="A643" s="160"/>
      <c r="B643" s="160"/>
      <c r="C643" s="160"/>
      <c r="D643" s="160"/>
      <c r="E643" s="160"/>
      <c r="F643" s="160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</row>
    <row r="644" spans="1:33" ht="15.75" customHeight="1">
      <c r="A644" s="160"/>
      <c r="B644" s="160"/>
      <c r="C644" s="160"/>
      <c r="D644" s="160"/>
      <c r="E644" s="160"/>
      <c r="F644" s="160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</row>
    <row r="645" spans="1:33" ht="15.75" customHeight="1">
      <c r="A645" s="160"/>
      <c r="B645" s="160"/>
      <c r="C645" s="160"/>
      <c r="D645" s="160"/>
      <c r="E645" s="160"/>
      <c r="F645" s="160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</row>
    <row r="646" spans="1:33" ht="15.75" customHeight="1">
      <c r="A646" s="160"/>
      <c r="B646" s="160"/>
      <c r="C646" s="160"/>
      <c r="D646" s="160"/>
      <c r="E646" s="160"/>
      <c r="F646" s="160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</row>
    <row r="647" spans="1:33" ht="15.75" customHeight="1">
      <c r="A647" s="160"/>
      <c r="B647" s="160"/>
      <c r="C647" s="160"/>
      <c r="D647" s="160"/>
      <c r="E647" s="160"/>
      <c r="F647" s="160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</row>
    <row r="648" spans="1:33" ht="15.75" customHeight="1">
      <c r="A648" s="160"/>
      <c r="B648" s="160"/>
      <c r="C648" s="160"/>
      <c r="D648" s="160"/>
      <c r="E648" s="160"/>
      <c r="F648" s="160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</row>
    <row r="649" spans="1:33" ht="15.75" customHeight="1">
      <c r="A649" s="160"/>
      <c r="B649" s="160"/>
      <c r="C649" s="160"/>
      <c r="D649" s="160"/>
      <c r="E649" s="160"/>
      <c r="F649" s="160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</row>
    <row r="650" spans="1:33" ht="15.75" customHeight="1">
      <c r="A650" s="160"/>
      <c r="B650" s="160"/>
      <c r="C650" s="160"/>
      <c r="D650" s="160"/>
      <c r="E650" s="160"/>
      <c r="F650" s="160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</row>
    <row r="651" spans="1:33" ht="15.75" customHeight="1">
      <c r="A651" s="160"/>
      <c r="B651" s="160"/>
      <c r="C651" s="160"/>
      <c r="D651" s="160"/>
      <c r="E651" s="160"/>
      <c r="F651" s="160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</row>
    <row r="652" spans="1:33" ht="15.75" customHeight="1">
      <c r="A652" s="160"/>
      <c r="B652" s="160"/>
      <c r="C652" s="160"/>
      <c r="D652" s="160"/>
      <c r="E652" s="160"/>
      <c r="F652" s="160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</row>
    <row r="653" spans="1:33" ht="15.75" customHeight="1">
      <c r="A653" s="160"/>
      <c r="B653" s="160"/>
      <c r="C653" s="160"/>
      <c r="D653" s="160"/>
      <c r="E653" s="160"/>
      <c r="F653" s="160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</row>
    <row r="654" spans="1:33" ht="15.75" customHeight="1">
      <c r="A654" s="160"/>
      <c r="B654" s="160"/>
      <c r="C654" s="160"/>
      <c r="D654" s="160"/>
      <c r="E654" s="160"/>
      <c r="F654" s="160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</row>
    <row r="655" spans="1:33" ht="15.75" customHeight="1">
      <c r="A655" s="160"/>
      <c r="B655" s="160"/>
      <c r="C655" s="160"/>
      <c r="D655" s="160"/>
      <c r="E655" s="160"/>
      <c r="F655" s="160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</row>
    <row r="656" spans="1:33" ht="15.75" customHeight="1">
      <c r="A656" s="160"/>
      <c r="B656" s="160"/>
      <c r="C656" s="160"/>
      <c r="D656" s="160"/>
      <c r="E656" s="160"/>
      <c r="F656" s="160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</row>
    <row r="657" spans="1:33" ht="15.75" customHeight="1">
      <c r="A657" s="160"/>
      <c r="B657" s="160"/>
      <c r="C657" s="160"/>
      <c r="D657" s="160"/>
      <c r="E657" s="160"/>
      <c r="F657" s="160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</row>
    <row r="658" spans="1:33" ht="15.75" customHeight="1">
      <c r="A658" s="160"/>
      <c r="B658" s="160"/>
      <c r="C658" s="160"/>
      <c r="D658" s="160"/>
      <c r="E658" s="160"/>
      <c r="F658" s="160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</row>
    <row r="659" spans="1:33" ht="15.75" customHeight="1">
      <c r="A659" s="160"/>
      <c r="B659" s="160"/>
      <c r="C659" s="160"/>
      <c r="D659" s="160"/>
      <c r="E659" s="160"/>
      <c r="F659" s="160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</row>
    <row r="660" spans="1:33" ht="15.75" customHeight="1">
      <c r="A660" s="160"/>
      <c r="B660" s="160"/>
      <c r="C660" s="160"/>
      <c r="D660" s="160"/>
      <c r="E660" s="160"/>
      <c r="F660" s="160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</row>
    <row r="661" spans="1:33" ht="15.75" customHeight="1">
      <c r="A661" s="160"/>
      <c r="B661" s="160"/>
      <c r="C661" s="160"/>
      <c r="D661" s="160"/>
      <c r="E661" s="160"/>
      <c r="F661" s="160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</row>
    <row r="662" spans="1:33" ht="15.75" customHeight="1">
      <c r="A662" s="160"/>
      <c r="B662" s="160"/>
      <c r="C662" s="160"/>
      <c r="D662" s="160"/>
      <c r="E662" s="160"/>
      <c r="F662" s="160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</row>
    <row r="663" spans="1:33" ht="15.75" customHeight="1">
      <c r="A663" s="160"/>
      <c r="B663" s="160"/>
      <c r="C663" s="160"/>
      <c r="D663" s="160"/>
      <c r="E663" s="160"/>
      <c r="F663" s="160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</row>
    <row r="664" spans="1:33" ht="15.75" customHeight="1">
      <c r="A664" s="160"/>
      <c r="B664" s="160"/>
      <c r="C664" s="160"/>
      <c r="D664" s="160"/>
      <c r="E664" s="160"/>
      <c r="F664" s="160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</row>
    <row r="665" spans="1:33" ht="15.75" customHeight="1">
      <c r="A665" s="160"/>
      <c r="B665" s="160"/>
      <c r="C665" s="160"/>
      <c r="D665" s="160"/>
      <c r="E665" s="160"/>
      <c r="F665" s="160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</row>
    <row r="666" spans="1:33" ht="15.75" customHeight="1">
      <c r="A666" s="160"/>
      <c r="B666" s="160"/>
      <c r="C666" s="160"/>
      <c r="D666" s="160"/>
      <c r="E666" s="160"/>
      <c r="F666" s="160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</row>
    <row r="667" spans="1:33" ht="15.75" customHeight="1">
      <c r="A667" s="160"/>
      <c r="B667" s="160"/>
      <c r="C667" s="160"/>
      <c r="D667" s="160"/>
      <c r="E667" s="160"/>
      <c r="F667" s="160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</row>
    <row r="668" spans="1:33" ht="15.75" customHeight="1">
      <c r="A668" s="160"/>
      <c r="B668" s="160"/>
      <c r="C668" s="160"/>
      <c r="D668" s="160"/>
      <c r="E668" s="160"/>
      <c r="F668" s="160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</row>
    <row r="669" spans="1:33" ht="15.75" customHeight="1">
      <c r="A669" s="160"/>
      <c r="B669" s="160"/>
      <c r="C669" s="160"/>
      <c r="D669" s="160"/>
      <c r="E669" s="160"/>
      <c r="F669" s="160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</row>
    <row r="670" spans="1:33" ht="15.75" customHeight="1">
      <c r="A670" s="160"/>
      <c r="B670" s="160"/>
      <c r="C670" s="160"/>
      <c r="D670" s="160"/>
      <c r="E670" s="160"/>
      <c r="F670" s="160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</row>
    <row r="671" spans="1:33" ht="15.75" customHeight="1">
      <c r="A671" s="160"/>
      <c r="B671" s="160"/>
      <c r="C671" s="160"/>
      <c r="D671" s="160"/>
      <c r="E671" s="160"/>
      <c r="F671" s="160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</row>
    <row r="672" spans="1:33" ht="15.75" customHeight="1">
      <c r="A672" s="160"/>
      <c r="B672" s="160"/>
      <c r="C672" s="160"/>
      <c r="D672" s="160"/>
      <c r="E672" s="160"/>
      <c r="F672" s="160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</row>
    <row r="673" spans="1:33" ht="15.75" customHeight="1">
      <c r="A673" s="160"/>
      <c r="B673" s="160"/>
      <c r="C673" s="160"/>
      <c r="D673" s="160"/>
      <c r="E673" s="160"/>
      <c r="F673" s="160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</row>
    <row r="674" spans="1:33" ht="15.75" customHeight="1">
      <c r="A674" s="160"/>
      <c r="B674" s="160"/>
      <c r="C674" s="160"/>
      <c r="D674" s="160"/>
      <c r="E674" s="160"/>
      <c r="F674" s="160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</row>
    <row r="675" spans="1:33" ht="15.75" customHeight="1">
      <c r="A675" s="160"/>
      <c r="B675" s="160"/>
      <c r="C675" s="160"/>
      <c r="D675" s="160"/>
      <c r="E675" s="160"/>
      <c r="F675" s="160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</row>
    <row r="676" spans="1:33" ht="15.75" customHeight="1">
      <c r="A676" s="160"/>
      <c r="B676" s="160"/>
      <c r="C676" s="160"/>
      <c r="D676" s="160"/>
      <c r="E676" s="160"/>
      <c r="F676" s="160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</row>
    <row r="677" spans="1:33" ht="15.75" customHeight="1">
      <c r="A677" s="160"/>
      <c r="B677" s="160"/>
      <c r="C677" s="160"/>
      <c r="D677" s="160"/>
      <c r="E677" s="160"/>
      <c r="F677" s="160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</row>
    <row r="678" spans="1:33" ht="15.75" customHeight="1">
      <c r="A678" s="160"/>
      <c r="B678" s="160"/>
      <c r="C678" s="160"/>
      <c r="D678" s="160"/>
      <c r="E678" s="160"/>
      <c r="F678" s="160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</row>
    <row r="679" spans="1:33" ht="15.75" customHeight="1">
      <c r="A679" s="160"/>
      <c r="B679" s="160"/>
      <c r="C679" s="160"/>
      <c r="D679" s="160"/>
      <c r="E679" s="160"/>
      <c r="F679" s="160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</row>
    <row r="680" spans="1:33" ht="15.75" customHeight="1">
      <c r="A680" s="160"/>
      <c r="B680" s="160"/>
      <c r="C680" s="160"/>
      <c r="D680" s="160"/>
      <c r="E680" s="160"/>
      <c r="F680" s="160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</row>
    <row r="681" spans="1:33" ht="15.75" customHeight="1">
      <c r="A681" s="160"/>
      <c r="B681" s="160"/>
      <c r="C681" s="160"/>
      <c r="D681" s="160"/>
      <c r="E681" s="160"/>
      <c r="F681" s="160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</row>
    <row r="682" spans="1:33" ht="15.75" customHeight="1">
      <c r="A682" s="160"/>
      <c r="B682" s="160"/>
      <c r="C682" s="160"/>
      <c r="D682" s="160"/>
      <c r="E682" s="160"/>
      <c r="F682" s="160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</row>
    <row r="683" spans="1:33" ht="15.75" customHeight="1">
      <c r="A683" s="160"/>
      <c r="B683" s="160"/>
      <c r="C683" s="160"/>
      <c r="D683" s="160"/>
      <c r="E683" s="160"/>
      <c r="F683" s="160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</row>
    <row r="684" spans="1:33" ht="15.75" customHeight="1">
      <c r="A684" s="160"/>
      <c r="B684" s="160"/>
      <c r="C684" s="160"/>
      <c r="D684" s="160"/>
      <c r="E684" s="160"/>
      <c r="F684" s="160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</row>
    <row r="685" spans="1:33" ht="15.75" customHeight="1">
      <c r="A685" s="160"/>
      <c r="B685" s="160"/>
      <c r="C685" s="160"/>
      <c r="D685" s="160"/>
      <c r="E685" s="160"/>
      <c r="F685" s="160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</row>
    <row r="686" spans="1:33" ht="15.75" customHeight="1">
      <c r="A686" s="160"/>
      <c r="B686" s="160"/>
      <c r="C686" s="160"/>
      <c r="D686" s="160"/>
      <c r="E686" s="160"/>
      <c r="F686" s="160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</row>
    <row r="687" spans="1:33" ht="15.75" customHeight="1">
      <c r="A687" s="160"/>
      <c r="B687" s="160"/>
      <c r="C687" s="160"/>
      <c r="D687" s="160"/>
      <c r="E687" s="160"/>
      <c r="F687" s="160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</row>
    <row r="688" spans="1:33" ht="15.75" customHeight="1">
      <c r="A688" s="160"/>
      <c r="B688" s="160"/>
      <c r="C688" s="160"/>
      <c r="D688" s="160"/>
      <c r="E688" s="160"/>
      <c r="F688" s="160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</row>
    <row r="689" spans="1:33" ht="15.75" customHeight="1">
      <c r="A689" s="160"/>
      <c r="B689" s="160"/>
      <c r="C689" s="160"/>
      <c r="D689" s="160"/>
      <c r="E689" s="160"/>
      <c r="F689" s="160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</row>
    <row r="690" spans="1:33" ht="15.75" customHeight="1">
      <c r="A690" s="160"/>
      <c r="B690" s="160"/>
      <c r="C690" s="160"/>
      <c r="D690" s="160"/>
      <c r="E690" s="160"/>
      <c r="F690" s="160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</row>
    <row r="691" spans="1:33" ht="15.75" customHeight="1">
      <c r="A691" s="160"/>
      <c r="B691" s="160"/>
      <c r="C691" s="160"/>
      <c r="D691" s="160"/>
      <c r="E691" s="160"/>
      <c r="F691" s="160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</row>
    <row r="692" spans="1:33" ht="15.75" customHeight="1">
      <c r="A692" s="160"/>
      <c r="B692" s="160"/>
      <c r="C692" s="160"/>
      <c r="D692" s="160"/>
      <c r="E692" s="160"/>
      <c r="F692" s="160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</row>
    <row r="693" spans="1:33" ht="15.75" customHeight="1">
      <c r="A693" s="160"/>
      <c r="B693" s="160"/>
      <c r="C693" s="160"/>
      <c r="D693" s="160"/>
      <c r="E693" s="160"/>
      <c r="F693" s="160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</row>
    <row r="694" spans="1:33" ht="15.75" customHeight="1">
      <c r="A694" s="160"/>
      <c r="B694" s="160"/>
      <c r="C694" s="160"/>
      <c r="D694" s="160"/>
      <c r="E694" s="160"/>
      <c r="F694" s="160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</row>
    <row r="695" spans="1:33" ht="15.75" customHeight="1">
      <c r="A695" s="160"/>
      <c r="B695" s="160"/>
      <c r="C695" s="160"/>
      <c r="D695" s="160"/>
      <c r="E695" s="160"/>
      <c r="F695" s="160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</row>
    <row r="696" spans="1:33" ht="15.75" customHeight="1">
      <c r="A696" s="160"/>
      <c r="B696" s="160"/>
      <c r="C696" s="160"/>
      <c r="D696" s="160"/>
      <c r="E696" s="160"/>
      <c r="F696" s="160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</row>
    <row r="697" spans="1:33" ht="15.75" customHeight="1">
      <c r="A697" s="160"/>
      <c r="B697" s="160"/>
      <c r="C697" s="160"/>
      <c r="D697" s="160"/>
      <c r="E697" s="160"/>
      <c r="F697" s="160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</row>
    <row r="698" spans="1:33" ht="15.75" customHeight="1">
      <c r="A698" s="160"/>
      <c r="B698" s="160"/>
      <c r="C698" s="160"/>
      <c r="D698" s="160"/>
      <c r="E698" s="160"/>
      <c r="F698" s="160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</row>
    <row r="699" spans="1:33" ht="15.75" customHeight="1">
      <c r="A699" s="160"/>
      <c r="B699" s="160"/>
      <c r="C699" s="160"/>
      <c r="D699" s="160"/>
      <c r="E699" s="160"/>
      <c r="F699" s="160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/>
    </row>
    <row r="700" spans="1:33" ht="15.75" customHeight="1">
      <c r="A700" s="160"/>
      <c r="B700" s="160"/>
      <c r="C700" s="160"/>
      <c r="D700" s="160"/>
      <c r="E700" s="160"/>
      <c r="F700" s="160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</row>
    <row r="701" spans="1:33" ht="15.75" customHeight="1">
      <c r="A701" s="160"/>
      <c r="B701" s="160"/>
      <c r="C701" s="160"/>
      <c r="D701" s="160"/>
      <c r="E701" s="160"/>
      <c r="F701" s="160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</row>
    <row r="702" spans="1:33" ht="15.75" customHeight="1">
      <c r="A702" s="160"/>
      <c r="B702" s="160"/>
      <c r="C702" s="160"/>
      <c r="D702" s="160"/>
      <c r="E702" s="160"/>
      <c r="F702" s="160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</row>
    <row r="703" spans="1:33" ht="15.75" customHeight="1">
      <c r="A703" s="160"/>
      <c r="B703" s="160"/>
      <c r="C703" s="160"/>
      <c r="D703" s="160"/>
      <c r="E703" s="160"/>
      <c r="F703" s="160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</row>
    <row r="704" spans="1:33" ht="15.75" customHeight="1">
      <c r="A704" s="160"/>
      <c r="B704" s="160"/>
      <c r="C704" s="160"/>
      <c r="D704" s="160"/>
      <c r="E704" s="160"/>
      <c r="F704" s="160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</row>
    <row r="705" spans="1:33" ht="15.75" customHeight="1">
      <c r="A705" s="160"/>
      <c r="B705" s="160"/>
      <c r="C705" s="160"/>
      <c r="D705" s="160"/>
      <c r="E705" s="160"/>
      <c r="F705" s="160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</row>
    <row r="706" spans="1:33" ht="15.75" customHeight="1">
      <c r="A706" s="160"/>
      <c r="B706" s="160"/>
      <c r="C706" s="160"/>
      <c r="D706" s="160"/>
      <c r="E706" s="160"/>
      <c r="F706" s="160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</row>
    <row r="707" spans="1:33" ht="15.75" customHeight="1">
      <c r="A707" s="160"/>
      <c r="B707" s="160"/>
      <c r="C707" s="160"/>
      <c r="D707" s="160"/>
      <c r="E707" s="160"/>
      <c r="F707" s="160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</row>
    <row r="708" spans="1:33" ht="15.75" customHeight="1">
      <c r="A708" s="160"/>
      <c r="B708" s="160"/>
      <c r="C708" s="160"/>
      <c r="D708" s="160"/>
      <c r="E708" s="160"/>
      <c r="F708" s="160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</row>
    <row r="709" spans="1:33" ht="15.75" customHeight="1">
      <c r="A709" s="160"/>
      <c r="B709" s="160"/>
      <c r="C709" s="160"/>
      <c r="D709" s="160"/>
      <c r="E709" s="160"/>
      <c r="F709" s="160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</row>
    <row r="710" spans="1:33" ht="15.75" customHeight="1">
      <c r="A710" s="160"/>
      <c r="B710" s="160"/>
      <c r="C710" s="160"/>
      <c r="D710" s="160"/>
      <c r="E710" s="160"/>
      <c r="F710" s="160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</row>
    <row r="711" spans="1:33" ht="15.75" customHeight="1">
      <c r="A711" s="160"/>
      <c r="B711" s="160"/>
      <c r="C711" s="160"/>
      <c r="D711" s="160"/>
      <c r="E711" s="160"/>
      <c r="F711" s="160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</row>
    <row r="712" spans="1:33" ht="15.75" customHeight="1">
      <c r="A712" s="160"/>
      <c r="B712" s="160"/>
      <c r="C712" s="160"/>
      <c r="D712" s="160"/>
      <c r="E712" s="160"/>
      <c r="F712" s="160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</row>
    <row r="713" spans="1:33" ht="15.75" customHeight="1">
      <c r="A713" s="160"/>
      <c r="B713" s="160"/>
      <c r="C713" s="160"/>
      <c r="D713" s="160"/>
      <c r="E713" s="160"/>
      <c r="F713" s="160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</row>
    <row r="714" spans="1:33" ht="15.75" customHeight="1">
      <c r="A714" s="160"/>
      <c r="B714" s="160"/>
      <c r="C714" s="160"/>
      <c r="D714" s="160"/>
      <c r="E714" s="160"/>
      <c r="F714" s="160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</row>
    <row r="715" spans="1:33" ht="15.75" customHeight="1">
      <c r="A715" s="160"/>
      <c r="B715" s="160"/>
      <c r="C715" s="160"/>
      <c r="D715" s="160"/>
      <c r="E715" s="160"/>
      <c r="F715" s="160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</row>
    <row r="716" spans="1:33" ht="15.75" customHeight="1">
      <c r="A716" s="160"/>
      <c r="B716" s="160"/>
      <c r="C716" s="160"/>
      <c r="D716" s="160"/>
      <c r="E716" s="160"/>
      <c r="F716" s="160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</row>
    <row r="717" spans="1:33" ht="15.75" customHeight="1">
      <c r="A717" s="160"/>
      <c r="B717" s="160"/>
      <c r="C717" s="160"/>
      <c r="D717" s="160"/>
      <c r="E717" s="160"/>
      <c r="F717" s="160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</row>
    <row r="718" spans="1:33" ht="15.75" customHeight="1">
      <c r="A718" s="160"/>
      <c r="B718" s="160"/>
      <c r="C718" s="160"/>
      <c r="D718" s="160"/>
      <c r="E718" s="160"/>
      <c r="F718" s="160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</row>
    <row r="719" spans="1:33" ht="15.75" customHeight="1">
      <c r="A719" s="160"/>
      <c r="B719" s="160"/>
      <c r="C719" s="160"/>
      <c r="D719" s="160"/>
      <c r="E719" s="160"/>
      <c r="F719" s="160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</row>
    <row r="720" spans="1:33" ht="15.75" customHeight="1">
      <c r="A720" s="160"/>
      <c r="B720" s="160"/>
      <c r="C720" s="160"/>
      <c r="D720" s="160"/>
      <c r="E720" s="160"/>
      <c r="F720" s="160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60"/>
    </row>
    <row r="721" spans="1:33" ht="15.75" customHeight="1">
      <c r="A721" s="160"/>
      <c r="B721" s="160"/>
      <c r="C721" s="160"/>
      <c r="D721" s="160"/>
      <c r="E721" s="160"/>
      <c r="F721" s="160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60"/>
    </row>
    <row r="722" spans="1:33" ht="15.75" customHeight="1">
      <c r="A722" s="160"/>
      <c r="B722" s="160"/>
      <c r="C722" s="160"/>
      <c r="D722" s="160"/>
      <c r="E722" s="160"/>
      <c r="F722" s="160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</row>
    <row r="723" spans="1:33" ht="15.75" customHeight="1">
      <c r="A723" s="160"/>
      <c r="B723" s="160"/>
      <c r="C723" s="160"/>
      <c r="D723" s="160"/>
      <c r="E723" s="160"/>
      <c r="F723" s="160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</row>
    <row r="724" spans="1:33" ht="15.75" customHeight="1">
      <c r="A724" s="160"/>
      <c r="B724" s="160"/>
      <c r="C724" s="160"/>
      <c r="D724" s="160"/>
      <c r="E724" s="160"/>
      <c r="F724" s="160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</row>
    <row r="725" spans="1:33" ht="15.75" customHeight="1">
      <c r="A725" s="160"/>
      <c r="B725" s="160"/>
      <c r="C725" s="160"/>
      <c r="D725" s="160"/>
      <c r="E725" s="160"/>
      <c r="F725" s="160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</row>
    <row r="726" spans="1:33" ht="15.75" customHeight="1">
      <c r="A726" s="160"/>
      <c r="B726" s="160"/>
      <c r="C726" s="160"/>
      <c r="D726" s="160"/>
      <c r="E726" s="160"/>
      <c r="F726" s="160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</row>
    <row r="727" spans="1:33" ht="15.75" customHeight="1">
      <c r="A727" s="160"/>
      <c r="B727" s="160"/>
      <c r="C727" s="160"/>
      <c r="D727" s="160"/>
      <c r="E727" s="160"/>
      <c r="F727" s="160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</row>
    <row r="728" spans="1:33" ht="15.75" customHeight="1">
      <c r="A728" s="160"/>
      <c r="B728" s="160"/>
      <c r="C728" s="160"/>
      <c r="D728" s="160"/>
      <c r="E728" s="160"/>
      <c r="F728" s="160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</row>
    <row r="729" spans="1:33" ht="15.75" customHeight="1">
      <c r="A729" s="160"/>
      <c r="B729" s="160"/>
      <c r="C729" s="160"/>
      <c r="D729" s="160"/>
      <c r="E729" s="160"/>
      <c r="F729" s="160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</row>
    <row r="730" spans="1:33" ht="15.75" customHeight="1">
      <c r="A730" s="160"/>
      <c r="B730" s="160"/>
      <c r="C730" s="160"/>
      <c r="D730" s="160"/>
      <c r="E730" s="160"/>
      <c r="F730" s="160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</row>
    <row r="731" spans="1:33" ht="15.75" customHeight="1">
      <c r="A731" s="160"/>
      <c r="B731" s="160"/>
      <c r="C731" s="160"/>
      <c r="D731" s="160"/>
      <c r="E731" s="160"/>
      <c r="F731" s="160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</row>
    <row r="732" spans="1:33" ht="15.75" customHeight="1">
      <c r="A732" s="160"/>
      <c r="B732" s="160"/>
      <c r="C732" s="160"/>
      <c r="D732" s="160"/>
      <c r="E732" s="160"/>
      <c r="F732" s="160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</row>
    <row r="733" spans="1:33" ht="15.75" customHeight="1">
      <c r="A733" s="160"/>
      <c r="B733" s="160"/>
      <c r="C733" s="160"/>
      <c r="D733" s="160"/>
      <c r="E733" s="160"/>
      <c r="F733" s="160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</row>
    <row r="734" spans="1:33" ht="15.75" customHeight="1">
      <c r="A734" s="160"/>
      <c r="B734" s="160"/>
      <c r="C734" s="160"/>
      <c r="D734" s="160"/>
      <c r="E734" s="160"/>
      <c r="F734" s="160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</row>
    <row r="735" spans="1:33" ht="15.75" customHeight="1">
      <c r="A735" s="160"/>
      <c r="B735" s="160"/>
      <c r="C735" s="160"/>
      <c r="D735" s="160"/>
      <c r="E735" s="160"/>
      <c r="F735" s="160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</row>
    <row r="736" spans="1:33" ht="15.75" customHeight="1">
      <c r="A736" s="160"/>
      <c r="B736" s="160"/>
      <c r="C736" s="160"/>
      <c r="D736" s="160"/>
      <c r="E736" s="160"/>
      <c r="F736" s="160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</row>
    <row r="737" spans="1:33" ht="15.75" customHeight="1">
      <c r="A737" s="160"/>
      <c r="B737" s="160"/>
      <c r="C737" s="160"/>
      <c r="D737" s="160"/>
      <c r="E737" s="160"/>
      <c r="F737" s="160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</row>
    <row r="738" spans="1:33" ht="15.75" customHeight="1">
      <c r="A738" s="160"/>
      <c r="B738" s="160"/>
      <c r="C738" s="160"/>
      <c r="D738" s="160"/>
      <c r="E738" s="160"/>
      <c r="F738" s="160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</row>
    <row r="739" spans="1:33" ht="15.75" customHeight="1">
      <c r="A739" s="160"/>
      <c r="B739" s="160"/>
      <c r="C739" s="160"/>
      <c r="D739" s="160"/>
      <c r="E739" s="160"/>
      <c r="F739" s="160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</row>
    <row r="740" spans="1:33" ht="15.75" customHeight="1">
      <c r="A740" s="160"/>
      <c r="B740" s="160"/>
      <c r="C740" s="160"/>
      <c r="D740" s="160"/>
      <c r="E740" s="160"/>
      <c r="F740" s="160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</row>
    <row r="741" spans="1:33" ht="15.75" customHeight="1">
      <c r="A741" s="160"/>
      <c r="B741" s="160"/>
      <c r="C741" s="160"/>
      <c r="D741" s="160"/>
      <c r="E741" s="160"/>
      <c r="F741" s="160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</row>
    <row r="742" spans="1:33" ht="15.75" customHeight="1">
      <c r="A742" s="160"/>
      <c r="B742" s="160"/>
      <c r="C742" s="160"/>
      <c r="D742" s="160"/>
      <c r="E742" s="160"/>
      <c r="F742" s="160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</row>
    <row r="743" spans="1:33" ht="15.75" customHeight="1">
      <c r="A743" s="160"/>
      <c r="B743" s="160"/>
      <c r="C743" s="160"/>
      <c r="D743" s="160"/>
      <c r="E743" s="160"/>
      <c r="F743" s="160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</row>
    <row r="744" spans="1:33" ht="15.75" customHeight="1">
      <c r="A744" s="160"/>
      <c r="B744" s="160"/>
      <c r="C744" s="160"/>
      <c r="D744" s="160"/>
      <c r="E744" s="160"/>
      <c r="F744" s="160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</row>
    <row r="745" spans="1:33" ht="15.75" customHeight="1">
      <c r="A745" s="160"/>
      <c r="B745" s="160"/>
      <c r="C745" s="160"/>
      <c r="D745" s="160"/>
      <c r="E745" s="160"/>
      <c r="F745" s="160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</row>
    <row r="746" spans="1:33" ht="15.75" customHeight="1">
      <c r="A746" s="160"/>
      <c r="B746" s="160"/>
      <c r="C746" s="160"/>
      <c r="D746" s="160"/>
      <c r="E746" s="160"/>
      <c r="F746" s="160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</row>
    <row r="747" spans="1:33" ht="15.75" customHeight="1">
      <c r="A747" s="160"/>
      <c r="B747" s="160"/>
      <c r="C747" s="160"/>
      <c r="D747" s="160"/>
      <c r="E747" s="160"/>
      <c r="F747" s="160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</row>
    <row r="748" spans="1:33" ht="15.75" customHeight="1">
      <c r="A748" s="160"/>
      <c r="B748" s="160"/>
      <c r="C748" s="160"/>
      <c r="D748" s="160"/>
      <c r="E748" s="160"/>
      <c r="F748" s="160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</row>
    <row r="749" spans="1:33" ht="15.75" customHeight="1">
      <c r="A749" s="160"/>
      <c r="B749" s="160"/>
      <c r="C749" s="160"/>
      <c r="D749" s="160"/>
      <c r="E749" s="160"/>
      <c r="F749" s="160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</row>
    <row r="750" spans="1:33" ht="15.75" customHeight="1">
      <c r="A750" s="160"/>
      <c r="B750" s="160"/>
      <c r="C750" s="160"/>
      <c r="D750" s="160"/>
      <c r="E750" s="160"/>
      <c r="F750" s="160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</row>
    <row r="751" spans="1:33" ht="15.75" customHeight="1">
      <c r="A751" s="160"/>
      <c r="B751" s="160"/>
      <c r="C751" s="160"/>
      <c r="D751" s="160"/>
      <c r="E751" s="160"/>
      <c r="F751" s="160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</row>
    <row r="752" spans="1:33" ht="15.75" customHeight="1">
      <c r="A752" s="160"/>
      <c r="B752" s="160"/>
      <c r="C752" s="160"/>
      <c r="D752" s="160"/>
      <c r="E752" s="160"/>
      <c r="F752" s="160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</row>
    <row r="753" spans="1:33" ht="15.75" customHeight="1">
      <c r="A753" s="160"/>
      <c r="B753" s="160"/>
      <c r="C753" s="160"/>
      <c r="D753" s="160"/>
      <c r="E753" s="160"/>
      <c r="F753" s="160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</row>
    <row r="754" spans="1:33" ht="15.75" customHeight="1">
      <c r="A754" s="160"/>
      <c r="B754" s="160"/>
      <c r="C754" s="160"/>
      <c r="D754" s="160"/>
      <c r="E754" s="160"/>
      <c r="F754" s="160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</row>
    <row r="755" spans="1:33" ht="15.75" customHeight="1">
      <c r="A755" s="160"/>
      <c r="B755" s="160"/>
      <c r="C755" s="160"/>
      <c r="D755" s="160"/>
      <c r="E755" s="160"/>
      <c r="F755" s="160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</row>
    <row r="756" spans="1:33" ht="15.75" customHeight="1">
      <c r="A756" s="160"/>
      <c r="B756" s="160"/>
      <c r="C756" s="160"/>
      <c r="D756" s="160"/>
      <c r="E756" s="160"/>
      <c r="F756" s="160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</row>
    <row r="757" spans="1:33" ht="15.75" customHeight="1">
      <c r="A757" s="160"/>
      <c r="B757" s="160"/>
      <c r="C757" s="160"/>
      <c r="D757" s="160"/>
      <c r="E757" s="160"/>
      <c r="F757" s="160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</row>
    <row r="758" spans="1:33" ht="15.75" customHeight="1">
      <c r="A758" s="160"/>
      <c r="B758" s="160"/>
      <c r="C758" s="160"/>
      <c r="D758" s="160"/>
      <c r="E758" s="160"/>
      <c r="F758" s="160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</row>
    <row r="759" spans="1:33" ht="15.75" customHeight="1">
      <c r="A759" s="160"/>
      <c r="B759" s="160"/>
      <c r="C759" s="160"/>
      <c r="D759" s="160"/>
      <c r="E759" s="160"/>
      <c r="F759" s="160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</row>
    <row r="760" spans="1:33" ht="15.75" customHeight="1">
      <c r="A760" s="160"/>
      <c r="B760" s="160"/>
      <c r="C760" s="160"/>
      <c r="D760" s="160"/>
      <c r="E760" s="160"/>
      <c r="F760" s="160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</row>
    <row r="761" spans="1:33" ht="15.75" customHeight="1">
      <c r="A761" s="160"/>
      <c r="B761" s="160"/>
      <c r="C761" s="160"/>
      <c r="D761" s="160"/>
      <c r="E761" s="160"/>
      <c r="F761" s="160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</row>
    <row r="762" spans="1:33" ht="15.75" customHeight="1">
      <c r="A762" s="160"/>
      <c r="B762" s="160"/>
      <c r="C762" s="160"/>
      <c r="D762" s="160"/>
      <c r="E762" s="160"/>
      <c r="F762" s="160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</row>
    <row r="763" spans="1:33" ht="15.75" customHeight="1">
      <c r="A763" s="160"/>
      <c r="B763" s="160"/>
      <c r="C763" s="160"/>
      <c r="D763" s="160"/>
      <c r="E763" s="160"/>
      <c r="F763" s="160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</row>
    <row r="764" spans="1:33" ht="15.75" customHeight="1">
      <c r="A764" s="160"/>
      <c r="B764" s="160"/>
      <c r="C764" s="160"/>
      <c r="D764" s="160"/>
      <c r="E764" s="160"/>
      <c r="F764" s="160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</row>
    <row r="765" spans="1:33" ht="15.75" customHeight="1">
      <c r="A765" s="160"/>
      <c r="B765" s="160"/>
      <c r="C765" s="160"/>
      <c r="D765" s="160"/>
      <c r="E765" s="160"/>
      <c r="F765" s="160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</row>
    <row r="766" spans="1:33" ht="15.75" customHeight="1">
      <c r="A766" s="160"/>
      <c r="B766" s="160"/>
      <c r="C766" s="160"/>
      <c r="D766" s="160"/>
      <c r="E766" s="160"/>
      <c r="F766" s="160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</row>
    <row r="767" spans="1:33" ht="15.75" customHeight="1">
      <c r="A767" s="160"/>
      <c r="B767" s="160"/>
      <c r="C767" s="160"/>
      <c r="D767" s="160"/>
      <c r="E767" s="160"/>
      <c r="F767" s="160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</row>
    <row r="768" spans="1:33" ht="15.75" customHeight="1">
      <c r="A768" s="160"/>
      <c r="B768" s="160"/>
      <c r="C768" s="160"/>
      <c r="D768" s="160"/>
      <c r="E768" s="160"/>
      <c r="F768" s="160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</row>
    <row r="769" spans="1:33" ht="15.75" customHeight="1">
      <c r="A769" s="160"/>
      <c r="B769" s="160"/>
      <c r="C769" s="160"/>
      <c r="D769" s="160"/>
      <c r="E769" s="160"/>
      <c r="F769" s="160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</row>
    <row r="770" spans="1:33" ht="15.75" customHeight="1">
      <c r="A770" s="160"/>
      <c r="B770" s="160"/>
      <c r="C770" s="160"/>
      <c r="D770" s="160"/>
      <c r="E770" s="160"/>
      <c r="F770" s="160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</row>
    <row r="771" spans="1:33" ht="15.75" customHeight="1">
      <c r="A771" s="160"/>
      <c r="B771" s="160"/>
      <c r="C771" s="160"/>
      <c r="D771" s="160"/>
      <c r="E771" s="160"/>
      <c r="F771" s="160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</row>
    <row r="772" spans="1:33" ht="15.75" customHeight="1">
      <c r="A772" s="160"/>
      <c r="B772" s="160"/>
      <c r="C772" s="160"/>
      <c r="D772" s="160"/>
      <c r="E772" s="160"/>
      <c r="F772" s="160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</row>
    <row r="773" spans="1:33" ht="15.75" customHeight="1">
      <c r="A773" s="160"/>
      <c r="B773" s="160"/>
      <c r="C773" s="160"/>
      <c r="D773" s="160"/>
      <c r="E773" s="160"/>
      <c r="F773" s="160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</row>
    <row r="774" spans="1:33" ht="15.75" customHeight="1">
      <c r="A774" s="160"/>
      <c r="B774" s="160"/>
      <c r="C774" s="160"/>
      <c r="D774" s="160"/>
      <c r="E774" s="160"/>
      <c r="F774" s="160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</row>
    <row r="775" spans="1:33" ht="15.75" customHeight="1">
      <c r="A775" s="160"/>
      <c r="B775" s="160"/>
      <c r="C775" s="160"/>
      <c r="D775" s="160"/>
      <c r="E775" s="160"/>
      <c r="F775" s="160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60"/>
    </row>
    <row r="776" spans="1:33" ht="15.75" customHeight="1">
      <c r="A776" s="160"/>
      <c r="B776" s="160"/>
      <c r="C776" s="160"/>
      <c r="D776" s="160"/>
      <c r="E776" s="160"/>
      <c r="F776" s="160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60"/>
    </row>
    <row r="777" spans="1:33" ht="15.75" customHeight="1">
      <c r="A777" s="160"/>
      <c r="B777" s="160"/>
      <c r="C777" s="160"/>
      <c r="D777" s="160"/>
      <c r="E777" s="160"/>
      <c r="F777" s="160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</row>
    <row r="778" spans="1:33" ht="15.75" customHeight="1">
      <c r="A778" s="160"/>
      <c r="B778" s="160"/>
      <c r="C778" s="160"/>
      <c r="D778" s="160"/>
      <c r="E778" s="160"/>
      <c r="F778" s="160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</row>
    <row r="779" spans="1:33" ht="15.75" customHeight="1">
      <c r="A779" s="160"/>
      <c r="B779" s="160"/>
      <c r="C779" s="160"/>
      <c r="D779" s="160"/>
      <c r="E779" s="160"/>
      <c r="F779" s="160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</row>
    <row r="780" spans="1:33" ht="15.75" customHeight="1">
      <c r="A780" s="160"/>
      <c r="B780" s="160"/>
      <c r="C780" s="160"/>
      <c r="D780" s="160"/>
      <c r="E780" s="160"/>
      <c r="F780" s="160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</row>
    <row r="781" spans="1:33" ht="15.75" customHeight="1">
      <c r="A781" s="160"/>
      <c r="B781" s="160"/>
      <c r="C781" s="160"/>
      <c r="D781" s="160"/>
      <c r="E781" s="160"/>
      <c r="F781" s="160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</row>
    <row r="782" spans="1:33" ht="15.75" customHeight="1">
      <c r="A782" s="160"/>
      <c r="B782" s="160"/>
      <c r="C782" s="160"/>
      <c r="D782" s="160"/>
      <c r="E782" s="160"/>
      <c r="F782" s="160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</row>
    <row r="783" spans="1:33" ht="15.75" customHeight="1">
      <c r="A783" s="160"/>
      <c r="B783" s="160"/>
      <c r="C783" s="160"/>
      <c r="D783" s="160"/>
      <c r="E783" s="160"/>
      <c r="F783" s="160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</row>
    <row r="784" spans="1:33" ht="15.75" customHeight="1">
      <c r="A784" s="160"/>
      <c r="B784" s="160"/>
      <c r="C784" s="160"/>
      <c r="D784" s="160"/>
      <c r="E784" s="160"/>
      <c r="F784" s="160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</row>
    <row r="785" spans="1:33" ht="15.75" customHeight="1">
      <c r="A785" s="160"/>
      <c r="B785" s="160"/>
      <c r="C785" s="160"/>
      <c r="D785" s="160"/>
      <c r="E785" s="160"/>
      <c r="F785" s="160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</row>
    <row r="786" spans="1:33" ht="15.75" customHeight="1">
      <c r="A786" s="160"/>
      <c r="B786" s="160"/>
      <c r="C786" s="160"/>
      <c r="D786" s="160"/>
      <c r="E786" s="160"/>
      <c r="F786" s="160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</row>
    <row r="787" spans="1:33" ht="15.75" customHeight="1">
      <c r="A787" s="160"/>
      <c r="B787" s="160"/>
      <c r="C787" s="160"/>
      <c r="D787" s="160"/>
      <c r="E787" s="160"/>
      <c r="F787" s="160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</row>
    <row r="788" spans="1:33" ht="15.75" customHeight="1">
      <c r="A788" s="160"/>
      <c r="B788" s="160"/>
      <c r="C788" s="160"/>
      <c r="D788" s="160"/>
      <c r="E788" s="160"/>
      <c r="F788" s="160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</row>
    <row r="789" spans="1:33" ht="15.75" customHeight="1">
      <c r="A789" s="160"/>
      <c r="B789" s="160"/>
      <c r="C789" s="160"/>
      <c r="D789" s="160"/>
      <c r="E789" s="160"/>
      <c r="F789" s="160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</row>
    <row r="790" spans="1:33" ht="15.75" customHeight="1">
      <c r="A790" s="160"/>
      <c r="B790" s="160"/>
      <c r="C790" s="160"/>
      <c r="D790" s="160"/>
      <c r="E790" s="160"/>
      <c r="F790" s="160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</row>
    <row r="791" spans="1:33" ht="15.75" customHeight="1">
      <c r="A791" s="160"/>
      <c r="B791" s="160"/>
      <c r="C791" s="160"/>
      <c r="D791" s="160"/>
      <c r="E791" s="160"/>
      <c r="F791" s="160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</row>
    <row r="792" spans="1:33" ht="15.75" customHeight="1">
      <c r="A792" s="160"/>
      <c r="B792" s="160"/>
      <c r="C792" s="160"/>
      <c r="D792" s="160"/>
      <c r="E792" s="160"/>
      <c r="F792" s="160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</row>
    <row r="793" spans="1:33" ht="15.75" customHeight="1">
      <c r="A793" s="160"/>
      <c r="B793" s="160"/>
      <c r="C793" s="160"/>
      <c r="D793" s="160"/>
      <c r="E793" s="160"/>
      <c r="F793" s="160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</row>
    <row r="794" spans="1:33" ht="15.75" customHeight="1">
      <c r="A794" s="160"/>
      <c r="B794" s="160"/>
      <c r="C794" s="160"/>
      <c r="D794" s="160"/>
      <c r="E794" s="160"/>
      <c r="F794" s="160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</row>
    <row r="795" spans="1:33" ht="15.75" customHeight="1">
      <c r="A795" s="160"/>
      <c r="B795" s="160"/>
      <c r="C795" s="160"/>
      <c r="D795" s="160"/>
      <c r="E795" s="160"/>
      <c r="F795" s="160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</row>
    <row r="796" spans="1:33" ht="15.75" customHeight="1">
      <c r="A796" s="160"/>
      <c r="B796" s="160"/>
      <c r="C796" s="160"/>
      <c r="D796" s="160"/>
      <c r="E796" s="160"/>
      <c r="F796" s="160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</row>
    <row r="797" spans="1:33" ht="15.75" customHeight="1">
      <c r="A797" s="160"/>
      <c r="B797" s="160"/>
      <c r="C797" s="160"/>
      <c r="D797" s="160"/>
      <c r="E797" s="160"/>
      <c r="F797" s="160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</row>
    <row r="798" spans="1:33" ht="15.75" customHeight="1">
      <c r="A798" s="160"/>
      <c r="B798" s="160"/>
      <c r="C798" s="160"/>
      <c r="D798" s="160"/>
      <c r="E798" s="160"/>
      <c r="F798" s="160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</row>
    <row r="799" spans="1:33" ht="15.75" customHeight="1">
      <c r="A799" s="160"/>
      <c r="B799" s="160"/>
      <c r="C799" s="160"/>
      <c r="D799" s="160"/>
      <c r="E799" s="160"/>
      <c r="F799" s="160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</row>
    <row r="800" spans="1:33" ht="15.75" customHeight="1">
      <c r="A800" s="160"/>
      <c r="B800" s="160"/>
      <c r="C800" s="160"/>
      <c r="D800" s="160"/>
      <c r="E800" s="160"/>
      <c r="F800" s="160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</row>
    <row r="801" spans="1:33" ht="15.75" customHeight="1">
      <c r="A801" s="160"/>
      <c r="B801" s="160"/>
      <c r="C801" s="160"/>
      <c r="D801" s="160"/>
      <c r="E801" s="160"/>
      <c r="F801" s="160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</row>
    <row r="802" spans="1:33" ht="15.75" customHeight="1">
      <c r="A802" s="160"/>
      <c r="B802" s="160"/>
      <c r="C802" s="160"/>
      <c r="D802" s="160"/>
      <c r="E802" s="160"/>
      <c r="F802" s="160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</row>
    <row r="803" spans="1:33" ht="15.75" customHeight="1">
      <c r="A803" s="160"/>
      <c r="B803" s="160"/>
      <c r="C803" s="160"/>
      <c r="D803" s="160"/>
      <c r="E803" s="160"/>
      <c r="F803" s="160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</row>
    <row r="804" spans="1:33" ht="15.75" customHeight="1">
      <c r="A804" s="160"/>
      <c r="B804" s="160"/>
      <c r="C804" s="160"/>
      <c r="D804" s="160"/>
      <c r="E804" s="160"/>
      <c r="F804" s="160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</row>
    <row r="805" spans="1:33" ht="15.75" customHeight="1">
      <c r="A805" s="160"/>
      <c r="B805" s="160"/>
      <c r="C805" s="160"/>
      <c r="D805" s="160"/>
      <c r="E805" s="160"/>
      <c r="F805" s="160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</row>
    <row r="806" spans="1:33" ht="15.75" customHeight="1">
      <c r="A806" s="160"/>
      <c r="B806" s="160"/>
      <c r="C806" s="160"/>
      <c r="D806" s="160"/>
      <c r="E806" s="160"/>
      <c r="F806" s="160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</row>
    <row r="807" spans="1:33" ht="15.75" customHeight="1">
      <c r="A807" s="160"/>
      <c r="B807" s="160"/>
      <c r="C807" s="160"/>
      <c r="D807" s="160"/>
      <c r="E807" s="160"/>
      <c r="F807" s="160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</row>
    <row r="808" spans="1:33" ht="15.75" customHeight="1">
      <c r="A808" s="160"/>
      <c r="B808" s="160"/>
      <c r="C808" s="160"/>
      <c r="D808" s="160"/>
      <c r="E808" s="160"/>
      <c r="F808" s="160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</row>
    <row r="809" spans="1:33" ht="15.75" customHeight="1">
      <c r="A809" s="160"/>
      <c r="B809" s="160"/>
      <c r="C809" s="160"/>
      <c r="D809" s="160"/>
      <c r="E809" s="160"/>
      <c r="F809" s="160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</row>
    <row r="810" spans="1:33" ht="15.75" customHeight="1">
      <c r="A810" s="160"/>
      <c r="B810" s="160"/>
      <c r="C810" s="160"/>
      <c r="D810" s="160"/>
      <c r="E810" s="160"/>
      <c r="F810" s="160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</row>
    <row r="811" spans="1:33" ht="15.75" customHeight="1">
      <c r="A811" s="160"/>
      <c r="B811" s="160"/>
      <c r="C811" s="160"/>
      <c r="D811" s="160"/>
      <c r="E811" s="160"/>
      <c r="F811" s="160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</row>
    <row r="812" spans="1:33" ht="15.75" customHeight="1">
      <c r="A812" s="160"/>
      <c r="B812" s="160"/>
      <c r="C812" s="160"/>
      <c r="D812" s="160"/>
      <c r="E812" s="160"/>
      <c r="F812" s="160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</row>
    <row r="813" spans="1:33" ht="15.75" customHeight="1">
      <c r="A813" s="160"/>
      <c r="B813" s="160"/>
      <c r="C813" s="160"/>
      <c r="D813" s="160"/>
      <c r="E813" s="160"/>
      <c r="F813" s="160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</row>
    <row r="814" spans="1:33" ht="15.75" customHeight="1">
      <c r="A814" s="160"/>
      <c r="B814" s="160"/>
      <c r="C814" s="160"/>
      <c r="D814" s="160"/>
      <c r="E814" s="160"/>
      <c r="F814" s="160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</row>
    <row r="815" spans="1:33" ht="15.75" customHeight="1">
      <c r="A815" s="160"/>
      <c r="B815" s="160"/>
      <c r="C815" s="160"/>
      <c r="D815" s="160"/>
      <c r="E815" s="160"/>
      <c r="F815" s="160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</row>
    <row r="816" spans="1:33" ht="15.75" customHeight="1">
      <c r="A816" s="160"/>
      <c r="B816" s="160"/>
      <c r="C816" s="160"/>
      <c r="D816" s="160"/>
      <c r="E816" s="160"/>
      <c r="F816" s="160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</row>
    <row r="817" spans="1:33" ht="15.75" customHeight="1">
      <c r="A817" s="160"/>
      <c r="B817" s="160"/>
      <c r="C817" s="160"/>
      <c r="D817" s="160"/>
      <c r="E817" s="160"/>
      <c r="F817" s="160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</row>
    <row r="818" spans="1:33" ht="15.75" customHeight="1">
      <c r="A818" s="160"/>
      <c r="B818" s="160"/>
      <c r="C818" s="160"/>
      <c r="D818" s="160"/>
      <c r="E818" s="160"/>
      <c r="F818" s="160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</row>
    <row r="819" spans="1:33" ht="15.75" customHeight="1">
      <c r="A819" s="160"/>
      <c r="B819" s="160"/>
      <c r="C819" s="160"/>
      <c r="D819" s="160"/>
      <c r="E819" s="160"/>
      <c r="F819" s="160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</row>
    <row r="820" spans="1:33" ht="15.75" customHeight="1">
      <c r="A820" s="160"/>
      <c r="B820" s="160"/>
      <c r="C820" s="160"/>
      <c r="D820" s="160"/>
      <c r="E820" s="160"/>
      <c r="F820" s="160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</row>
    <row r="821" spans="1:33" ht="15.75" customHeight="1">
      <c r="A821" s="160"/>
      <c r="B821" s="160"/>
      <c r="C821" s="160"/>
      <c r="D821" s="160"/>
      <c r="E821" s="160"/>
      <c r="F821" s="160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</row>
    <row r="822" spans="1:33" ht="15.75" customHeight="1">
      <c r="A822" s="160"/>
      <c r="B822" s="160"/>
      <c r="C822" s="160"/>
      <c r="D822" s="160"/>
      <c r="E822" s="160"/>
      <c r="F822" s="160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</row>
    <row r="823" spans="1:33" ht="15.75" customHeight="1">
      <c r="A823" s="160"/>
      <c r="B823" s="160"/>
      <c r="C823" s="160"/>
      <c r="D823" s="160"/>
      <c r="E823" s="160"/>
      <c r="F823" s="160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</row>
    <row r="824" spans="1:33" ht="15.75" customHeight="1">
      <c r="A824" s="160"/>
      <c r="B824" s="160"/>
      <c r="C824" s="160"/>
      <c r="D824" s="160"/>
      <c r="E824" s="160"/>
      <c r="F824" s="160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</row>
    <row r="825" spans="1:33" ht="15.75" customHeight="1">
      <c r="A825" s="160"/>
      <c r="B825" s="160"/>
      <c r="C825" s="160"/>
      <c r="D825" s="160"/>
      <c r="E825" s="160"/>
      <c r="F825" s="160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</row>
    <row r="826" spans="1:33" ht="15.75" customHeight="1">
      <c r="A826" s="160"/>
      <c r="B826" s="160"/>
      <c r="C826" s="160"/>
      <c r="D826" s="160"/>
      <c r="E826" s="160"/>
      <c r="F826" s="160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</row>
    <row r="827" spans="1:33" ht="15.75" customHeight="1">
      <c r="A827" s="160"/>
      <c r="B827" s="160"/>
      <c r="C827" s="160"/>
      <c r="D827" s="160"/>
      <c r="E827" s="160"/>
      <c r="F827" s="160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</row>
    <row r="828" spans="1:33" ht="15.75" customHeight="1">
      <c r="A828" s="160"/>
      <c r="B828" s="160"/>
      <c r="C828" s="160"/>
      <c r="D828" s="160"/>
      <c r="E828" s="160"/>
      <c r="F828" s="160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</row>
    <row r="829" spans="1:33" ht="15.75" customHeight="1">
      <c r="A829" s="160"/>
      <c r="B829" s="160"/>
      <c r="C829" s="160"/>
      <c r="D829" s="160"/>
      <c r="E829" s="160"/>
      <c r="F829" s="160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</row>
    <row r="830" spans="1:33" ht="15.75" customHeight="1">
      <c r="A830" s="160"/>
      <c r="B830" s="160"/>
      <c r="C830" s="160"/>
      <c r="D830" s="160"/>
      <c r="E830" s="160"/>
      <c r="F830" s="160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</row>
    <row r="831" spans="1:33" ht="15.75" customHeight="1">
      <c r="A831" s="160"/>
      <c r="B831" s="160"/>
      <c r="C831" s="160"/>
      <c r="D831" s="160"/>
      <c r="E831" s="160"/>
      <c r="F831" s="160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</row>
    <row r="832" spans="1:33" ht="15.75" customHeight="1">
      <c r="A832" s="160"/>
      <c r="B832" s="160"/>
      <c r="C832" s="160"/>
      <c r="D832" s="160"/>
      <c r="E832" s="160"/>
      <c r="F832" s="160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</row>
    <row r="833" spans="1:33" ht="15.75" customHeight="1">
      <c r="A833" s="160"/>
      <c r="B833" s="160"/>
      <c r="C833" s="160"/>
      <c r="D833" s="160"/>
      <c r="E833" s="160"/>
      <c r="F833" s="160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</row>
    <row r="834" spans="1:33" ht="15.75" customHeight="1">
      <c r="A834" s="160"/>
      <c r="B834" s="160"/>
      <c r="C834" s="160"/>
      <c r="D834" s="160"/>
      <c r="E834" s="160"/>
      <c r="F834" s="160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</row>
    <row r="835" spans="1:33" ht="15.75" customHeight="1">
      <c r="A835" s="160"/>
      <c r="B835" s="160"/>
      <c r="C835" s="160"/>
      <c r="D835" s="160"/>
      <c r="E835" s="160"/>
      <c r="F835" s="160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</row>
    <row r="836" spans="1:33" ht="15.75" customHeight="1">
      <c r="A836" s="160"/>
      <c r="B836" s="160"/>
      <c r="C836" s="160"/>
      <c r="D836" s="160"/>
      <c r="E836" s="160"/>
      <c r="F836" s="160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</row>
    <row r="837" spans="1:33" ht="15.75" customHeight="1">
      <c r="A837" s="160"/>
      <c r="B837" s="160"/>
      <c r="C837" s="160"/>
      <c r="D837" s="160"/>
      <c r="E837" s="160"/>
      <c r="F837" s="160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</row>
    <row r="838" spans="1:33" ht="15.75" customHeight="1">
      <c r="A838" s="160"/>
      <c r="B838" s="160"/>
      <c r="C838" s="160"/>
      <c r="D838" s="160"/>
      <c r="E838" s="160"/>
      <c r="F838" s="160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</row>
    <row r="839" spans="1:33" ht="15.75" customHeight="1">
      <c r="A839" s="160"/>
      <c r="B839" s="160"/>
      <c r="C839" s="160"/>
      <c r="D839" s="160"/>
      <c r="E839" s="160"/>
      <c r="F839" s="160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</row>
    <row r="840" spans="1:33" ht="15.75" customHeight="1">
      <c r="A840" s="160"/>
      <c r="B840" s="160"/>
      <c r="C840" s="160"/>
      <c r="D840" s="160"/>
      <c r="E840" s="160"/>
      <c r="F840" s="160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</row>
    <row r="841" spans="1:33" ht="15.75" customHeight="1">
      <c r="A841" s="160"/>
      <c r="B841" s="160"/>
      <c r="C841" s="160"/>
      <c r="D841" s="160"/>
      <c r="E841" s="160"/>
      <c r="F841" s="160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</row>
    <row r="842" spans="1:33" ht="15.75" customHeight="1">
      <c r="A842" s="160"/>
      <c r="B842" s="160"/>
      <c r="C842" s="160"/>
      <c r="D842" s="160"/>
      <c r="E842" s="160"/>
      <c r="F842" s="160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</row>
    <row r="843" spans="1:33" ht="15.75" customHeight="1">
      <c r="A843" s="160"/>
      <c r="B843" s="160"/>
      <c r="C843" s="160"/>
      <c r="D843" s="160"/>
      <c r="E843" s="160"/>
      <c r="F843" s="160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</row>
    <row r="844" spans="1:33" ht="15.75" customHeight="1">
      <c r="A844" s="160"/>
      <c r="B844" s="160"/>
      <c r="C844" s="160"/>
      <c r="D844" s="160"/>
      <c r="E844" s="160"/>
      <c r="F844" s="160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</row>
    <row r="845" spans="1:33" ht="15.75" customHeight="1">
      <c r="A845" s="160"/>
      <c r="B845" s="160"/>
      <c r="C845" s="160"/>
      <c r="D845" s="160"/>
      <c r="E845" s="160"/>
      <c r="F845" s="160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</row>
    <row r="846" spans="1:33" ht="15.75" customHeight="1">
      <c r="A846" s="160"/>
      <c r="B846" s="160"/>
      <c r="C846" s="160"/>
      <c r="D846" s="160"/>
      <c r="E846" s="160"/>
      <c r="F846" s="160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</row>
    <row r="847" spans="1:33" ht="15.75" customHeight="1">
      <c r="A847" s="160"/>
      <c r="B847" s="160"/>
      <c r="C847" s="160"/>
      <c r="D847" s="160"/>
      <c r="E847" s="160"/>
      <c r="F847" s="160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</row>
    <row r="848" spans="1:33" ht="15.75" customHeight="1">
      <c r="A848" s="160"/>
      <c r="B848" s="160"/>
      <c r="C848" s="160"/>
      <c r="D848" s="160"/>
      <c r="E848" s="160"/>
      <c r="F848" s="160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</row>
    <row r="849" spans="1:33" ht="15.75" customHeight="1">
      <c r="A849" s="160"/>
      <c r="B849" s="160"/>
      <c r="C849" s="160"/>
      <c r="D849" s="160"/>
      <c r="E849" s="160"/>
      <c r="F849" s="160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</row>
    <row r="850" spans="1:33" ht="15.75" customHeight="1">
      <c r="A850" s="160"/>
      <c r="B850" s="160"/>
      <c r="C850" s="160"/>
      <c r="D850" s="160"/>
      <c r="E850" s="160"/>
      <c r="F850" s="160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</row>
    <row r="851" spans="1:33" ht="15.75" customHeight="1">
      <c r="A851" s="160"/>
      <c r="B851" s="160"/>
      <c r="C851" s="160"/>
      <c r="D851" s="160"/>
      <c r="E851" s="160"/>
      <c r="F851" s="160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</row>
    <row r="852" spans="1:33" ht="15.75" customHeight="1">
      <c r="A852" s="160"/>
      <c r="B852" s="160"/>
      <c r="C852" s="160"/>
      <c r="D852" s="160"/>
      <c r="E852" s="160"/>
      <c r="F852" s="160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</row>
    <row r="853" spans="1:33" ht="15.75" customHeight="1">
      <c r="A853" s="160"/>
      <c r="B853" s="160"/>
      <c r="C853" s="160"/>
      <c r="D853" s="160"/>
      <c r="E853" s="160"/>
      <c r="F853" s="160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</row>
    <row r="854" spans="1:33" ht="15.75" customHeight="1">
      <c r="A854" s="160"/>
      <c r="B854" s="160"/>
      <c r="C854" s="160"/>
      <c r="D854" s="160"/>
      <c r="E854" s="160"/>
      <c r="F854" s="160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</row>
    <row r="855" spans="1:33" ht="15.75" customHeight="1">
      <c r="A855" s="160"/>
      <c r="B855" s="160"/>
      <c r="C855" s="160"/>
      <c r="D855" s="160"/>
      <c r="E855" s="160"/>
      <c r="F855" s="160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</row>
    <row r="856" spans="1:33" ht="15.75" customHeight="1">
      <c r="A856" s="160"/>
      <c r="B856" s="160"/>
      <c r="C856" s="160"/>
      <c r="D856" s="160"/>
      <c r="E856" s="160"/>
      <c r="F856" s="160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</row>
    <row r="857" spans="1:33" ht="15.75" customHeight="1">
      <c r="A857" s="160"/>
      <c r="B857" s="160"/>
      <c r="C857" s="160"/>
      <c r="D857" s="160"/>
      <c r="E857" s="160"/>
      <c r="F857" s="160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</row>
    <row r="858" spans="1:33" ht="15.75" customHeight="1">
      <c r="A858" s="160"/>
      <c r="B858" s="160"/>
      <c r="C858" s="160"/>
      <c r="D858" s="160"/>
      <c r="E858" s="160"/>
      <c r="F858" s="160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</row>
    <row r="859" spans="1:33" ht="15.75" customHeight="1">
      <c r="A859" s="160"/>
      <c r="B859" s="160"/>
      <c r="C859" s="160"/>
      <c r="D859" s="160"/>
      <c r="E859" s="160"/>
      <c r="F859" s="160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</row>
    <row r="860" spans="1:33" ht="15.75" customHeight="1">
      <c r="A860" s="160"/>
      <c r="B860" s="160"/>
      <c r="C860" s="160"/>
      <c r="D860" s="160"/>
      <c r="E860" s="160"/>
      <c r="F860" s="160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</row>
    <row r="861" spans="1:33" ht="15.75" customHeight="1">
      <c r="A861" s="160"/>
      <c r="B861" s="160"/>
      <c r="C861" s="160"/>
      <c r="D861" s="160"/>
      <c r="E861" s="160"/>
      <c r="F861" s="160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</row>
    <row r="862" spans="1:33" ht="15.75" customHeight="1">
      <c r="A862" s="160"/>
      <c r="B862" s="160"/>
      <c r="C862" s="160"/>
      <c r="D862" s="160"/>
      <c r="E862" s="160"/>
      <c r="F862" s="160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</row>
    <row r="863" spans="1:33" ht="15.75" customHeight="1">
      <c r="A863" s="160"/>
      <c r="B863" s="160"/>
      <c r="C863" s="160"/>
      <c r="D863" s="160"/>
      <c r="E863" s="160"/>
      <c r="F863" s="160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</row>
    <row r="864" spans="1:33" ht="15.75" customHeight="1">
      <c r="A864" s="160"/>
      <c r="B864" s="160"/>
      <c r="C864" s="160"/>
      <c r="D864" s="160"/>
      <c r="E864" s="160"/>
      <c r="F864" s="160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</row>
    <row r="865" spans="1:33" ht="15.75" customHeight="1">
      <c r="A865" s="160"/>
      <c r="B865" s="160"/>
      <c r="C865" s="160"/>
      <c r="D865" s="160"/>
      <c r="E865" s="160"/>
      <c r="F865" s="160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</row>
    <row r="866" spans="1:33" ht="15.75" customHeight="1">
      <c r="A866" s="160"/>
      <c r="B866" s="160"/>
      <c r="C866" s="160"/>
      <c r="D866" s="160"/>
      <c r="E866" s="160"/>
      <c r="F866" s="160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</row>
    <row r="867" spans="1:33" ht="15.75" customHeight="1">
      <c r="A867" s="160"/>
      <c r="B867" s="160"/>
      <c r="C867" s="160"/>
      <c r="D867" s="160"/>
      <c r="E867" s="160"/>
      <c r="F867" s="160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</row>
    <row r="868" spans="1:33" ht="15.75" customHeight="1">
      <c r="A868" s="160"/>
      <c r="B868" s="160"/>
      <c r="C868" s="160"/>
      <c r="D868" s="160"/>
      <c r="E868" s="160"/>
      <c r="F868" s="160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</row>
    <row r="869" spans="1:33" ht="15.75" customHeight="1">
      <c r="A869" s="160"/>
      <c r="B869" s="160"/>
      <c r="C869" s="160"/>
      <c r="D869" s="160"/>
      <c r="E869" s="160"/>
      <c r="F869" s="160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</row>
    <row r="870" spans="1:33" ht="15.75" customHeight="1">
      <c r="A870" s="160"/>
      <c r="B870" s="160"/>
      <c r="C870" s="160"/>
      <c r="D870" s="160"/>
      <c r="E870" s="160"/>
      <c r="F870" s="160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</row>
    <row r="871" spans="1:33" ht="15.75" customHeight="1">
      <c r="A871" s="160"/>
      <c r="B871" s="160"/>
      <c r="C871" s="160"/>
      <c r="D871" s="160"/>
      <c r="E871" s="160"/>
      <c r="F871" s="160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</row>
    <row r="872" spans="1:33" ht="15.75" customHeight="1">
      <c r="A872" s="160"/>
      <c r="B872" s="160"/>
      <c r="C872" s="160"/>
      <c r="D872" s="160"/>
      <c r="E872" s="160"/>
      <c r="F872" s="160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</row>
    <row r="873" spans="1:33" ht="15.75" customHeight="1">
      <c r="A873" s="160"/>
      <c r="B873" s="160"/>
      <c r="C873" s="160"/>
      <c r="D873" s="160"/>
      <c r="E873" s="160"/>
      <c r="F873" s="160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</row>
    <row r="874" spans="1:33" ht="15.75" customHeight="1">
      <c r="A874" s="160"/>
      <c r="B874" s="160"/>
      <c r="C874" s="160"/>
      <c r="D874" s="160"/>
      <c r="E874" s="160"/>
      <c r="F874" s="160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</row>
    <row r="875" spans="1:33" ht="15.75" customHeight="1">
      <c r="A875" s="160"/>
      <c r="B875" s="160"/>
      <c r="C875" s="160"/>
      <c r="D875" s="160"/>
      <c r="E875" s="160"/>
      <c r="F875" s="160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</row>
    <row r="876" spans="1:33" ht="15.75" customHeight="1">
      <c r="A876" s="160"/>
      <c r="B876" s="160"/>
      <c r="C876" s="160"/>
      <c r="D876" s="160"/>
      <c r="E876" s="160"/>
      <c r="F876" s="160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</row>
    <row r="877" spans="1:33" ht="15.75" customHeight="1">
      <c r="A877" s="160"/>
      <c r="B877" s="160"/>
      <c r="C877" s="160"/>
      <c r="D877" s="160"/>
      <c r="E877" s="160"/>
      <c r="F877" s="160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</row>
    <row r="878" spans="1:33" ht="15.75" customHeight="1">
      <c r="A878" s="160"/>
      <c r="B878" s="160"/>
      <c r="C878" s="160"/>
      <c r="D878" s="160"/>
      <c r="E878" s="160"/>
      <c r="F878" s="160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</row>
    <row r="879" spans="1:33" ht="15.75" customHeight="1">
      <c r="A879" s="160"/>
      <c r="B879" s="160"/>
      <c r="C879" s="160"/>
      <c r="D879" s="160"/>
      <c r="E879" s="160"/>
      <c r="F879" s="160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</row>
    <row r="880" spans="1:33" ht="15.75" customHeight="1">
      <c r="A880" s="160"/>
      <c r="B880" s="160"/>
      <c r="C880" s="160"/>
      <c r="D880" s="160"/>
      <c r="E880" s="160"/>
      <c r="F880" s="160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</row>
    <row r="881" spans="1:33" ht="15.75" customHeight="1">
      <c r="A881" s="160"/>
      <c r="B881" s="160"/>
      <c r="C881" s="160"/>
      <c r="D881" s="160"/>
      <c r="E881" s="160"/>
      <c r="F881" s="160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</row>
    <row r="882" spans="1:33" ht="15.75" customHeight="1">
      <c r="A882" s="160"/>
      <c r="B882" s="160"/>
      <c r="C882" s="160"/>
      <c r="D882" s="160"/>
      <c r="E882" s="160"/>
      <c r="F882" s="160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</row>
    <row r="883" spans="1:33" ht="15.75" customHeight="1">
      <c r="A883" s="160"/>
      <c r="B883" s="160"/>
      <c r="C883" s="160"/>
      <c r="D883" s="160"/>
      <c r="E883" s="160"/>
      <c r="F883" s="160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</row>
    <row r="884" spans="1:33" ht="15.75" customHeight="1">
      <c r="A884" s="160"/>
      <c r="B884" s="160"/>
      <c r="C884" s="160"/>
      <c r="D884" s="160"/>
      <c r="E884" s="160"/>
      <c r="F884" s="160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</row>
    <row r="885" spans="1:33" ht="15.75" customHeight="1">
      <c r="A885" s="160"/>
      <c r="B885" s="160"/>
      <c r="C885" s="160"/>
      <c r="D885" s="160"/>
      <c r="E885" s="160"/>
      <c r="F885" s="160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</row>
    <row r="886" spans="1:33" ht="15.75" customHeight="1">
      <c r="A886" s="160"/>
      <c r="B886" s="160"/>
      <c r="C886" s="160"/>
      <c r="D886" s="160"/>
      <c r="E886" s="160"/>
      <c r="F886" s="160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</row>
    <row r="887" spans="1:33" ht="15.75" customHeight="1">
      <c r="A887" s="160"/>
      <c r="B887" s="160"/>
      <c r="C887" s="160"/>
      <c r="D887" s="160"/>
      <c r="E887" s="160"/>
      <c r="F887" s="160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</row>
    <row r="888" spans="1:33" ht="15.75" customHeight="1">
      <c r="A888" s="160"/>
      <c r="B888" s="160"/>
      <c r="C888" s="160"/>
      <c r="D888" s="160"/>
      <c r="E888" s="160"/>
      <c r="F888" s="160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</row>
    <row r="889" spans="1:33" ht="15.75" customHeight="1">
      <c r="A889" s="160"/>
      <c r="B889" s="160"/>
      <c r="C889" s="160"/>
      <c r="D889" s="160"/>
      <c r="E889" s="160"/>
      <c r="F889" s="160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</row>
    <row r="890" spans="1:33" ht="15.75" customHeight="1">
      <c r="A890" s="160"/>
      <c r="B890" s="160"/>
      <c r="C890" s="160"/>
      <c r="D890" s="160"/>
      <c r="E890" s="160"/>
      <c r="F890" s="160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</row>
    <row r="891" spans="1:33" ht="15.75" customHeight="1">
      <c r="A891" s="160"/>
      <c r="B891" s="160"/>
      <c r="C891" s="160"/>
      <c r="D891" s="160"/>
      <c r="E891" s="160"/>
      <c r="F891" s="160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</row>
    <row r="892" spans="1:33" ht="15.75" customHeight="1">
      <c r="A892" s="160"/>
      <c r="B892" s="160"/>
      <c r="C892" s="160"/>
      <c r="D892" s="160"/>
      <c r="E892" s="160"/>
      <c r="F892" s="160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</row>
    <row r="893" spans="1:33" ht="15.75" customHeight="1">
      <c r="A893" s="160"/>
      <c r="B893" s="160"/>
      <c r="C893" s="160"/>
      <c r="D893" s="160"/>
      <c r="E893" s="160"/>
      <c r="F893" s="160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</row>
    <row r="894" spans="1:33" ht="15.75" customHeight="1">
      <c r="A894" s="160"/>
      <c r="B894" s="160"/>
      <c r="C894" s="160"/>
      <c r="D894" s="160"/>
      <c r="E894" s="160"/>
      <c r="F894" s="160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</row>
    <row r="895" spans="1:33" ht="15.75" customHeight="1">
      <c r="A895" s="160"/>
      <c r="B895" s="160"/>
      <c r="C895" s="160"/>
      <c r="D895" s="160"/>
      <c r="E895" s="160"/>
      <c r="F895" s="160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</row>
    <row r="896" spans="1:33" ht="15.75" customHeight="1">
      <c r="A896" s="160"/>
      <c r="B896" s="160"/>
      <c r="C896" s="160"/>
      <c r="D896" s="160"/>
      <c r="E896" s="160"/>
      <c r="F896" s="160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</row>
    <row r="897" spans="1:33" ht="15.75" customHeight="1">
      <c r="A897" s="160"/>
      <c r="B897" s="160"/>
      <c r="C897" s="160"/>
      <c r="D897" s="160"/>
      <c r="E897" s="160"/>
      <c r="F897" s="160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</row>
    <row r="898" spans="1:33" ht="15.75" customHeight="1">
      <c r="A898" s="160"/>
      <c r="B898" s="160"/>
      <c r="C898" s="160"/>
      <c r="D898" s="160"/>
      <c r="E898" s="160"/>
      <c r="F898" s="160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</row>
    <row r="899" spans="1:33" ht="15.75" customHeight="1">
      <c r="A899" s="160"/>
      <c r="B899" s="160"/>
      <c r="C899" s="160"/>
      <c r="D899" s="160"/>
      <c r="E899" s="160"/>
      <c r="F899" s="160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</row>
    <row r="900" spans="1:33" ht="15.75" customHeight="1">
      <c r="A900" s="160"/>
      <c r="B900" s="160"/>
      <c r="C900" s="160"/>
      <c r="D900" s="160"/>
      <c r="E900" s="160"/>
      <c r="F900" s="160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</row>
    <row r="901" spans="1:33" ht="15.75" customHeight="1">
      <c r="A901" s="160"/>
      <c r="B901" s="160"/>
      <c r="C901" s="160"/>
      <c r="D901" s="160"/>
      <c r="E901" s="160"/>
      <c r="F901" s="160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</row>
    <row r="902" spans="1:33" ht="15.75" customHeight="1">
      <c r="A902" s="160"/>
      <c r="B902" s="160"/>
      <c r="C902" s="160"/>
      <c r="D902" s="160"/>
      <c r="E902" s="160"/>
      <c r="F902" s="160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</row>
    <row r="903" spans="1:33" ht="15.75" customHeight="1">
      <c r="A903" s="160"/>
      <c r="B903" s="160"/>
      <c r="C903" s="160"/>
      <c r="D903" s="160"/>
      <c r="E903" s="160"/>
      <c r="F903" s="160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</row>
    <row r="904" spans="1:33" ht="15.75" customHeight="1">
      <c r="A904" s="160"/>
      <c r="B904" s="160"/>
      <c r="C904" s="160"/>
      <c r="D904" s="160"/>
      <c r="E904" s="160"/>
      <c r="F904" s="160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</row>
    <row r="905" spans="1:33" ht="15.75" customHeight="1">
      <c r="A905" s="160"/>
      <c r="B905" s="160"/>
      <c r="C905" s="160"/>
      <c r="D905" s="160"/>
      <c r="E905" s="160"/>
      <c r="F905" s="160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</row>
    <row r="906" spans="1:33" ht="15.75" customHeight="1">
      <c r="A906" s="160"/>
      <c r="B906" s="160"/>
      <c r="C906" s="160"/>
      <c r="D906" s="160"/>
      <c r="E906" s="160"/>
      <c r="F906" s="160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</row>
    <row r="907" spans="1:33" ht="15.75" customHeight="1">
      <c r="A907" s="160"/>
      <c r="B907" s="160"/>
      <c r="C907" s="160"/>
      <c r="D907" s="160"/>
      <c r="E907" s="160"/>
      <c r="F907" s="160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</row>
    <row r="908" spans="1:33" ht="15.75" customHeight="1">
      <c r="A908" s="160"/>
      <c r="B908" s="160"/>
      <c r="C908" s="160"/>
      <c r="D908" s="160"/>
      <c r="E908" s="160"/>
      <c r="F908" s="160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</row>
    <row r="909" spans="1:33" ht="15.75" customHeight="1">
      <c r="A909" s="160"/>
      <c r="B909" s="160"/>
      <c r="C909" s="160"/>
      <c r="D909" s="160"/>
      <c r="E909" s="160"/>
      <c r="F909" s="160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</row>
    <row r="910" spans="1:33" ht="15.75" customHeight="1">
      <c r="A910" s="160"/>
      <c r="B910" s="160"/>
      <c r="C910" s="160"/>
      <c r="D910" s="160"/>
      <c r="E910" s="160"/>
      <c r="F910" s="160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</row>
    <row r="911" spans="1:33" ht="15.75" customHeight="1">
      <c r="A911" s="160"/>
      <c r="B911" s="160"/>
      <c r="C911" s="160"/>
      <c r="D911" s="160"/>
      <c r="E911" s="160"/>
      <c r="F911" s="160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</row>
    <row r="912" spans="1:33" ht="15.75" customHeight="1">
      <c r="A912" s="160"/>
      <c r="B912" s="160"/>
      <c r="C912" s="160"/>
      <c r="D912" s="160"/>
      <c r="E912" s="160"/>
      <c r="F912" s="160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</row>
    <row r="913" spans="1:33" ht="15.75" customHeight="1">
      <c r="A913" s="160"/>
      <c r="B913" s="160"/>
      <c r="C913" s="160"/>
      <c r="D913" s="160"/>
      <c r="E913" s="160"/>
      <c r="F913" s="160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</row>
    <row r="914" spans="1:33" ht="15.75" customHeight="1">
      <c r="A914" s="160"/>
      <c r="B914" s="160"/>
      <c r="C914" s="160"/>
      <c r="D914" s="160"/>
      <c r="E914" s="160"/>
      <c r="F914" s="160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</row>
    <row r="915" spans="1:33" ht="15.75" customHeight="1">
      <c r="A915" s="160"/>
      <c r="B915" s="160"/>
      <c r="C915" s="160"/>
      <c r="D915" s="160"/>
      <c r="E915" s="160"/>
      <c r="F915" s="160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</row>
    <row r="916" spans="1:33" ht="15.75" customHeight="1">
      <c r="A916" s="160"/>
      <c r="B916" s="160"/>
      <c r="C916" s="160"/>
      <c r="D916" s="160"/>
      <c r="E916" s="160"/>
      <c r="F916" s="160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</row>
    <row r="917" spans="1:33" ht="15.75" customHeight="1">
      <c r="A917" s="160"/>
      <c r="B917" s="160"/>
      <c r="C917" s="160"/>
      <c r="D917" s="160"/>
      <c r="E917" s="160"/>
      <c r="F917" s="160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</row>
    <row r="918" spans="1:33" ht="15.75" customHeight="1">
      <c r="A918" s="160"/>
      <c r="B918" s="160"/>
      <c r="C918" s="160"/>
      <c r="D918" s="160"/>
      <c r="E918" s="160"/>
      <c r="F918" s="160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</row>
    <row r="919" spans="1:33" ht="15.75" customHeight="1">
      <c r="A919" s="160"/>
      <c r="B919" s="160"/>
      <c r="C919" s="160"/>
      <c r="D919" s="160"/>
      <c r="E919" s="160"/>
      <c r="F919" s="160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</row>
    <row r="920" spans="1:33" ht="15.75" customHeight="1">
      <c r="A920" s="160"/>
      <c r="B920" s="160"/>
      <c r="C920" s="160"/>
      <c r="D920" s="160"/>
      <c r="E920" s="160"/>
      <c r="F920" s="160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</row>
    <row r="921" spans="1:33" ht="15.75" customHeight="1">
      <c r="A921" s="160"/>
      <c r="B921" s="160"/>
      <c r="C921" s="160"/>
      <c r="D921" s="160"/>
      <c r="E921" s="160"/>
      <c r="F921" s="160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</row>
    <row r="922" spans="1:33" ht="15.75" customHeight="1">
      <c r="A922" s="160"/>
      <c r="B922" s="160"/>
      <c r="C922" s="160"/>
      <c r="D922" s="160"/>
      <c r="E922" s="160"/>
      <c r="F922" s="160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</row>
    <row r="923" spans="1:33" ht="15.75" customHeight="1">
      <c r="A923" s="160"/>
      <c r="B923" s="160"/>
      <c r="C923" s="160"/>
      <c r="D923" s="160"/>
      <c r="E923" s="160"/>
      <c r="F923" s="160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</row>
    <row r="924" spans="1:33" ht="15.75" customHeight="1">
      <c r="A924" s="160"/>
      <c r="B924" s="160"/>
      <c r="C924" s="160"/>
      <c r="D924" s="160"/>
      <c r="E924" s="160"/>
      <c r="F924" s="160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60"/>
    </row>
    <row r="925" spans="1:33" ht="15.75" customHeight="1">
      <c r="A925" s="160"/>
      <c r="B925" s="160"/>
      <c r="C925" s="160"/>
      <c r="D925" s="160"/>
      <c r="E925" s="160"/>
      <c r="F925" s="160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</row>
    <row r="926" spans="1:33" ht="15.75" customHeight="1">
      <c r="A926" s="160"/>
      <c r="B926" s="160"/>
      <c r="C926" s="160"/>
      <c r="D926" s="160"/>
      <c r="E926" s="160"/>
      <c r="F926" s="160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</row>
    <row r="927" spans="1:33" ht="15.75" customHeight="1">
      <c r="A927" s="160"/>
      <c r="B927" s="160"/>
      <c r="C927" s="160"/>
      <c r="D927" s="160"/>
      <c r="E927" s="160"/>
      <c r="F927" s="160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</row>
    <row r="928" spans="1:33" ht="15.75" customHeight="1">
      <c r="A928" s="160"/>
      <c r="B928" s="160"/>
      <c r="C928" s="160"/>
      <c r="D928" s="160"/>
      <c r="E928" s="160"/>
      <c r="F928" s="160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</row>
    <row r="929" spans="1:33" ht="15.75" customHeight="1">
      <c r="A929" s="160"/>
      <c r="B929" s="160"/>
      <c r="C929" s="160"/>
      <c r="D929" s="160"/>
      <c r="E929" s="160"/>
      <c r="F929" s="160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</row>
    <row r="930" spans="1:33" ht="15.75" customHeight="1">
      <c r="A930" s="160"/>
      <c r="B930" s="160"/>
      <c r="C930" s="160"/>
      <c r="D930" s="160"/>
      <c r="E930" s="160"/>
      <c r="F930" s="160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</row>
    <row r="931" spans="1:33" ht="15.75" customHeight="1">
      <c r="A931" s="160"/>
      <c r="B931" s="160"/>
      <c r="C931" s="160"/>
      <c r="D931" s="160"/>
      <c r="E931" s="160"/>
      <c r="F931" s="160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</row>
    <row r="932" spans="1:33" ht="15.75" customHeight="1">
      <c r="A932" s="160"/>
      <c r="B932" s="160"/>
      <c r="C932" s="160"/>
      <c r="D932" s="160"/>
      <c r="E932" s="160"/>
      <c r="F932" s="160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</row>
    <row r="933" spans="1:33" ht="15.75" customHeight="1">
      <c r="A933" s="160"/>
      <c r="B933" s="160"/>
      <c r="C933" s="160"/>
      <c r="D933" s="160"/>
      <c r="E933" s="160"/>
      <c r="F933" s="160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</row>
    <row r="934" spans="1:33" ht="15.75" customHeight="1">
      <c r="A934" s="160"/>
      <c r="B934" s="160"/>
      <c r="C934" s="160"/>
      <c r="D934" s="160"/>
      <c r="E934" s="160"/>
      <c r="F934" s="160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</row>
    <row r="935" spans="1:33" ht="15.75" customHeight="1">
      <c r="A935" s="160"/>
      <c r="B935" s="160"/>
      <c r="C935" s="160"/>
      <c r="D935" s="160"/>
      <c r="E935" s="160"/>
      <c r="F935" s="160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</row>
    <row r="936" spans="1:33" ht="15.75" customHeight="1">
      <c r="A936" s="160"/>
      <c r="B936" s="160"/>
      <c r="C936" s="160"/>
      <c r="D936" s="160"/>
      <c r="E936" s="160"/>
      <c r="F936" s="160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</row>
    <row r="937" spans="1:33" ht="15.75" customHeight="1">
      <c r="A937" s="160"/>
      <c r="B937" s="160"/>
      <c r="C937" s="160"/>
      <c r="D937" s="160"/>
      <c r="E937" s="160"/>
      <c r="F937" s="160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</row>
    <row r="938" spans="1:33" ht="15.75" customHeight="1">
      <c r="A938" s="160"/>
      <c r="B938" s="160"/>
      <c r="C938" s="160"/>
      <c r="D938" s="160"/>
      <c r="E938" s="160"/>
      <c r="F938" s="160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</row>
    <row r="939" spans="1:33" ht="15.75" customHeight="1">
      <c r="A939" s="160"/>
      <c r="B939" s="160"/>
      <c r="C939" s="160"/>
      <c r="D939" s="160"/>
      <c r="E939" s="160"/>
      <c r="F939" s="160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</row>
    <row r="940" spans="1:33" ht="15.75" customHeight="1">
      <c r="A940" s="160"/>
      <c r="B940" s="160"/>
      <c r="C940" s="160"/>
      <c r="D940" s="160"/>
      <c r="E940" s="160"/>
      <c r="F940" s="160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</row>
    <row r="941" spans="1:33" ht="15.75" customHeight="1">
      <c r="A941" s="160"/>
      <c r="B941" s="160"/>
      <c r="C941" s="160"/>
      <c r="D941" s="160"/>
      <c r="E941" s="160"/>
      <c r="F941" s="160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</row>
    <row r="942" spans="1:33" ht="15.75" customHeight="1">
      <c r="A942" s="160"/>
      <c r="B942" s="160"/>
      <c r="C942" s="160"/>
      <c r="D942" s="160"/>
      <c r="E942" s="160"/>
      <c r="F942" s="160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</row>
    <row r="943" spans="1:33" ht="15.75" customHeight="1">
      <c r="A943" s="160"/>
      <c r="B943" s="160"/>
      <c r="C943" s="160"/>
      <c r="D943" s="160"/>
      <c r="E943" s="160"/>
      <c r="F943" s="160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</row>
    <row r="944" spans="1:33" ht="15.75" customHeight="1">
      <c r="A944" s="160"/>
      <c r="B944" s="160"/>
      <c r="C944" s="160"/>
      <c r="D944" s="160"/>
      <c r="E944" s="160"/>
      <c r="F944" s="160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</row>
    <row r="945" spans="1:33" ht="15.75" customHeight="1">
      <c r="A945" s="160"/>
      <c r="B945" s="160"/>
      <c r="C945" s="160"/>
      <c r="D945" s="160"/>
      <c r="E945" s="160"/>
      <c r="F945" s="160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</row>
    <row r="946" spans="1:33" ht="15.75" customHeight="1">
      <c r="A946" s="160"/>
      <c r="B946" s="160"/>
      <c r="C946" s="160"/>
      <c r="D946" s="160"/>
      <c r="E946" s="160"/>
      <c r="F946" s="160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</row>
    <row r="947" spans="1:33" ht="15.75" customHeight="1">
      <c r="A947" s="160"/>
      <c r="B947" s="160"/>
      <c r="C947" s="160"/>
      <c r="D947" s="160"/>
      <c r="E947" s="160"/>
      <c r="F947" s="160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</row>
    <row r="948" spans="1:33" ht="15.75" customHeight="1">
      <c r="A948" s="160"/>
      <c r="B948" s="160"/>
      <c r="C948" s="160"/>
      <c r="D948" s="160"/>
      <c r="E948" s="160"/>
      <c r="F948" s="160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</row>
    <row r="949" spans="1:33" ht="15.75" customHeight="1">
      <c r="A949" s="160"/>
      <c r="B949" s="160"/>
      <c r="C949" s="160"/>
      <c r="D949" s="160"/>
      <c r="E949" s="160"/>
      <c r="F949" s="160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</row>
    <row r="950" spans="1:33" ht="15.75" customHeight="1">
      <c r="A950" s="160"/>
      <c r="B950" s="160"/>
      <c r="C950" s="160"/>
      <c r="D950" s="160"/>
      <c r="E950" s="160"/>
      <c r="F950" s="160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</row>
    <row r="951" spans="1:33" ht="15.75" customHeight="1">
      <c r="A951" s="160"/>
      <c r="B951" s="160"/>
      <c r="C951" s="160"/>
      <c r="D951" s="160"/>
      <c r="E951" s="160"/>
      <c r="F951" s="160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60"/>
    </row>
    <row r="952" spans="1:33" ht="15.75" customHeight="1">
      <c r="A952" s="160"/>
      <c r="B952" s="160"/>
      <c r="C952" s="160"/>
      <c r="D952" s="160"/>
      <c r="E952" s="160"/>
      <c r="F952" s="160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60"/>
    </row>
    <row r="953" spans="1:33" ht="15.75" customHeight="1">
      <c r="A953" s="160"/>
      <c r="B953" s="160"/>
      <c r="C953" s="160"/>
      <c r="D953" s="160"/>
      <c r="E953" s="160"/>
      <c r="F953" s="160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60"/>
    </row>
    <row r="954" spans="1:33" ht="15.75" customHeight="1">
      <c r="A954" s="160"/>
      <c r="B954" s="160"/>
      <c r="C954" s="160"/>
      <c r="D954" s="160"/>
      <c r="E954" s="160"/>
      <c r="F954" s="160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60"/>
    </row>
    <row r="955" spans="1:33" ht="15.75" customHeight="1">
      <c r="A955" s="160"/>
      <c r="B955" s="160"/>
      <c r="C955" s="160"/>
      <c r="D955" s="160"/>
      <c r="E955" s="160"/>
      <c r="F955" s="160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60"/>
    </row>
    <row r="956" spans="1:33" ht="15.75" customHeight="1">
      <c r="A956" s="160"/>
      <c r="B956" s="160"/>
      <c r="C956" s="160"/>
      <c r="D956" s="160"/>
      <c r="E956" s="160"/>
      <c r="F956" s="160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60"/>
    </row>
    <row r="957" spans="1:33" ht="15.75" customHeight="1">
      <c r="A957" s="160"/>
      <c r="B957" s="160"/>
      <c r="C957" s="160"/>
      <c r="D957" s="160"/>
      <c r="E957" s="160"/>
      <c r="F957" s="160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60"/>
    </row>
    <row r="958" spans="1:33" ht="15.75" customHeight="1">
      <c r="A958" s="160"/>
      <c r="B958" s="160"/>
      <c r="C958" s="160"/>
      <c r="D958" s="160"/>
      <c r="E958" s="160"/>
      <c r="F958" s="160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60"/>
    </row>
    <row r="959" spans="1:33" ht="15.75" customHeight="1">
      <c r="A959" s="160"/>
      <c r="B959" s="160"/>
      <c r="C959" s="160"/>
      <c r="D959" s="160"/>
      <c r="E959" s="160"/>
      <c r="F959" s="160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60"/>
    </row>
    <row r="960" spans="1:33" ht="15.75" customHeight="1">
      <c r="A960" s="160"/>
      <c r="B960" s="160"/>
      <c r="C960" s="160"/>
      <c r="D960" s="160"/>
      <c r="E960" s="160"/>
      <c r="F960" s="160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60"/>
    </row>
    <row r="961" spans="1:33" ht="15.75" customHeight="1">
      <c r="A961" s="160"/>
      <c r="B961" s="160"/>
      <c r="C961" s="160"/>
      <c r="D961" s="160"/>
      <c r="E961" s="160"/>
      <c r="F961" s="160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60"/>
    </row>
    <row r="962" spans="1:33" ht="15.75" customHeight="1">
      <c r="A962" s="160"/>
      <c r="B962" s="160"/>
      <c r="C962" s="160"/>
      <c r="D962" s="160"/>
      <c r="E962" s="160"/>
      <c r="F962" s="160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60"/>
    </row>
    <row r="963" spans="1:33" ht="15.75" customHeight="1">
      <c r="A963" s="160"/>
      <c r="B963" s="160"/>
      <c r="C963" s="160"/>
      <c r="D963" s="160"/>
      <c r="E963" s="160"/>
      <c r="F963" s="160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60"/>
    </row>
    <row r="964" spans="1:33" ht="15.75" customHeight="1">
      <c r="A964" s="160"/>
      <c r="B964" s="160"/>
      <c r="C964" s="160"/>
      <c r="D964" s="160"/>
      <c r="E964" s="160"/>
      <c r="F964" s="160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60"/>
    </row>
    <row r="965" spans="1:33" ht="15.75" customHeight="1">
      <c r="A965" s="160"/>
      <c r="B965" s="160"/>
      <c r="C965" s="160"/>
      <c r="D965" s="160"/>
      <c r="E965" s="160"/>
      <c r="F965" s="160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60"/>
    </row>
    <row r="966" spans="1:33" ht="15.75" customHeight="1">
      <c r="A966" s="160"/>
      <c r="B966" s="160"/>
      <c r="C966" s="160"/>
      <c r="D966" s="160"/>
      <c r="E966" s="160"/>
      <c r="F966" s="160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60"/>
    </row>
    <row r="967" spans="1:33" ht="15.75" customHeight="1">
      <c r="A967" s="160"/>
      <c r="B967" s="160"/>
      <c r="C967" s="160"/>
      <c r="D967" s="160"/>
      <c r="E967" s="160"/>
      <c r="F967" s="160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60"/>
    </row>
    <row r="968" spans="1:33" ht="15.75" customHeight="1">
      <c r="A968" s="160"/>
      <c r="B968" s="160"/>
      <c r="C968" s="160"/>
      <c r="D968" s="160"/>
      <c r="E968" s="160"/>
      <c r="F968" s="160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</row>
    <row r="969" spans="1:33" ht="15.75" customHeight="1">
      <c r="A969" s="160"/>
      <c r="B969" s="160"/>
      <c r="C969" s="160"/>
      <c r="D969" s="160"/>
      <c r="E969" s="160"/>
      <c r="F969" s="160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60"/>
    </row>
    <row r="970" spans="1:33" ht="15.75" customHeight="1">
      <c r="A970" s="160"/>
      <c r="B970" s="160"/>
      <c r="C970" s="160"/>
      <c r="D970" s="160"/>
      <c r="E970" s="160"/>
      <c r="F970" s="160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60"/>
    </row>
    <row r="971" spans="1:33" ht="15.75" customHeight="1">
      <c r="A971" s="160"/>
      <c r="B971" s="160"/>
      <c r="C971" s="160"/>
      <c r="D971" s="160"/>
      <c r="E971" s="160"/>
      <c r="F971" s="160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60"/>
    </row>
    <row r="972" spans="1:33" ht="15.75" customHeight="1">
      <c r="A972" s="160"/>
      <c r="B972" s="160"/>
      <c r="C972" s="160"/>
      <c r="D972" s="160"/>
      <c r="E972" s="160"/>
      <c r="F972" s="160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60"/>
    </row>
    <row r="973" spans="1:33" ht="15.75" customHeight="1">
      <c r="A973" s="160"/>
      <c r="B973" s="160"/>
      <c r="C973" s="160"/>
      <c r="D973" s="160"/>
      <c r="E973" s="160"/>
      <c r="F973" s="160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60"/>
    </row>
    <row r="974" spans="1:33" ht="15.75" customHeight="1">
      <c r="A974" s="160"/>
      <c r="B974" s="160"/>
      <c r="C974" s="160"/>
      <c r="D974" s="160"/>
      <c r="E974" s="160"/>
      <c r="F974" s="160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60"/>
    </row>
    <row r="975" spans="1:33" ht="15.75" customHeight="1">
      <c r="A975" s="160"/>
      <c r="B975" s="160"/>
      <c r="C975" s="160"/>
      <c r="D975" s="160"/>
      <c r="E975" s="160"/>
      <c r="F975" s="160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160"/>
    </row>
    <row r="976" spans="1:33">
      <c r="E976" s="160"/>
      <c r="F976" s="160"/>
    </row>
  </sheetData>
  <sheetProtection selectLockedCells="1" selectUnlockedCells="1"/>
  <mergeCells count="16">
    <mergeCell ref="A37:A43"/>
    <mergeCell ref="B38:C38"/>
    <mergeCell ref="B39:G42"/>
    <mergeCell ref="B63:D63"/>
    <mergeCell ref="B64:G68"/>
    <mergeCell ref="B25:F25"/>
    <mergeCell ref="B70:G77"/>
    <mergeCell ref="B83:D83"/>
    <mergeCell ref="B84:G88"/>
    <mergeCell ref="B90:G96"/>
    <mergeCell ref="B34:F36"/>
    <mergeCell ref="B2:G3"/>
    <mergeCell ref="B4:G5"/>
    <mergeCell ref="B7:G7"/>
    <mergeCell ref="B8:D8"/>
    <mergeCell ref="E8:G8"/>
  </mergeCells>
  <conditionalFormatting sqref="E12:E23">
    <cfRule type="cellIs" dxfId="5" priority="1" stopIfTrue="1" operator="equal">
      <formula>"NÃO REALIZADO"</formula>
    </cfRule>
    <cfRule type="cellIs" dxfId="4" priority="2" stopIfTrue="1" operator="equal">
      <formula>"EM ELABORAÇÃO"</formula>
    </cfRule>
    <cfRule type="expression" dxfId="3" priority="3" stopIfTrue="1">
      <formula>NOT(ISERROR(SEARCH("REALIZADO",E12)))</formula>
    </cfRule>
  </conditionalFormatting>
  <dataValidations count="3">
    <dataValidation allowBlank="1" showInputMessage="1" showErrorMessage="1" prompt=" - " sqref="E8:G8" xr:uid="{00000000-0002-0000-0A00-000000000000}"/>
    <dataValidation type="list" allowBlank="1" showErrorMessage="1" sqref="E12:E23" xr:uid="{00000000-0002-0000-0A00-000001000000}">
      <formula1>$R$11:$R$17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23" xr:uid="{00000000-0002-0000-0A00-000002000000}">
      <formula1>"UFSJ,CSA,CDB,CTAN,CCO,CAP,CSL,3 campi SJDR"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X60"/>
  <sheetViews>
    <sheetView tabSelected="1" topLeftCell="A22" zoomScale="70" zoomScaleNormal="70" workbookViewId="0">
      <selection activeCell="E23" sqref="E23"/>
    </sheetView>
  </sheetViews>
  <sheetFormatPr defaultColWidth="8.81640625" defaultRowHeight="14.5"/>
  <cols>
    <col min="1" max="1" width="9" style="269" customWidth="1"/>
    <col min="2" max="2" width="40.7265625" style="269" customWidth="1"/>
    <col min="3" max="3" width="31" style="271" customWidth="1"/>
    <col min="4" max="4" width="32.7265625" style="269" customWidth="1"/>
    <col min="5" max="5" width="18.453125" style="269" customWidth="1"/>
    <col min="6" max="6" width="21.26953125" style="271" customWidth="1"/>
    <col min="7" max="7" width="27.7265625" style="269" customWidth="1"/>
    <col min="8" max="8" width="27" style="270" customWidth="1"/>
    <col min="9" max="9" width="20.7265625" style="270" customWidth="1"/>
    <col min="10" max="10" width="20.81640625" style="270" customWidth="1"/>
    <col min="11" max="16" width="28" style="270" customWidth="1"/>
    <col min="17" max="17" width="22.453125" style="269" customWidth="1"/>
    <col min="18" max="18" width="26.453125" style="270" customWidth="1"/>
    <col min="19" max="21" width="8.7265625" style="269" customWidth="1"/>
    <col min="22" max="22" width="20.54296875" style="269" customWidth="1"/>
    <col min="23" max="23" width="40.26953125" style="269" customWidth="1"/>
    <col min="24" max="24" width="27.453125" style="269" customWidth="1"/>
    <col min="25" max="16384" width="8.81640625" style="269"/>
  </cols>
  <sheetData>
    <row r="2" spans="1:24" ht="15" customHeight="1">
      <c r="B2" s="437" t="s">
        <v>154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4" ht="34.5" customHeight="1"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24" ht="39.75" customHeight="1">
      <c r="B4" s="438" t="s">
        <v>155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</row>
    <row r="5" spans="1:24" ht="39.75" customHeight="1">
      <c r="B5" s="439" t="s">
        <v>156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24" ht="39.75" customHeight="1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24" ht="39.75" customHeight="1">
      <c r="B7" s="208"/>
      <c r="C7" s="440" t="s">
        <v>157</v>
      </c>
      <c r="D7" s="440"/>
      <c r="E7" s="440"/>
      <c r="F7" s="440"/>
      <c r="G7" s="440"/>
      <c r="I7" s="208"/>
      <c r="J7" s="208"/>
      <c r="K7" s="208"/>
      <c r="L7" s="208"/>
      <c r="M7" s="208"/>
      <c r="N7" s="208"/>
      <c r="O7" s="208"/>
      <c r="P7" s="208"/>
      <c r="Q7" s="208"/>
    </row>
    <row r="8" spans="1:24" ht="11.25" customHeight="1">
      <c r="B8" s="208"/>
      <c r="C8" s="440"/>
      <c r="D8" s="440"/>
      <c r="E8" s="440"/>
      <c r="F8" s="440"/>
      <c r="G8" s="440"/>
      <c r="I8" s="208"/>
      <c r="J8" s="208"/>
      <c r="K8" s="208"/>
      <c r="L8" s="208"/>
      <c r="M8" s="208"/>
      <c r="N8" s="208"/>
      <c r="O8" s="208"/>
      <c r="P8" s="208"/>
      <c r="Q8" s="208"/>
    </row>
    <row r="9" spans="1:24" ht="76.5" customHeight="1">
      <c r="B9" s="208"/>
      <c r="C9" s="441" t="s">
        <v>158</v>
      </c>
      <c r="D9" s="209" t="s">
        <v>159</v>
      </c>
      <c r="E9" s="209" t="s">
        <v>160</v>
      </c>
      <c r="F9" s="209" t="s">
        <v>161</v>
      </c>
      <c r="G9" s="209" t="s">
        <v>162</v>
      </c>
      <c r="I9" s="208"/>
      <c r="J9" s="208"/>
      <c r="K9" s="208"/>
      <c r="L9" s="208"/>
      <c r="M9" s="208"/>
      <c r="N9" s="208"/>
      <c r="O9" s="208"/>
      <c r="P9" s="208"/>
      <c r="Q9" s="208"/>
    </row>
    <row r="10" spans="1:24" ht="52.5" customHeight="1">
      <c r="B10" s="208"/>
      <c r="C10" s="441"/>
      <c r="D10" s="210">
        <v>1.2</v>
      </c>
      <c r="E10" s="210" t="s">
        <v>163</v>
      </c>
      <c r="F10" s="210" t="s">
        <v>164</v>
      </c>
      <c r="G10" s="210" t="s">
        <v>165</v>
      </c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4" ht="39.75" customHeight="1"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pans="1:24" ht="28.5" customHeight="1" thickBot="1">
      <c r="A12" s="32"/>
      <c r="B12" s="280"/>
      <c r="C12" s="281"/>
      <c r="D12" s="280"/>
      <c r="E12" s="280"/>
      <c r="F12" s="281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70">
        <v>1</v>
      </c>
      <c r="S12" s="269" t="s">
        <v>166</v>
      </c>
      <c r="U12" s="269" t="s">
        <v>167</v>
      </c>
      <c r="W12" s="269" t="s">
        <v>168</v>
      </c>
      <c r="X12" s="269" t="s">
        <v>60</v>
      </c>
    </row>
    <row r="13" spans="1:24" s="36" customFormat="1" ht="15.75" customHeight="1" thickBot="1">
      <c r="A13" s="32"/>
      <c r="B13" s="454" t="s">
        <v>169</v>
      </c>
      <c r="C13" s="455" t="s">
        <v>170</v>
      </c>
      <c r="D13" s="455"/>
      <c r="E13" s="455"/>
      <c r="F13" s="455" t="s">
        <v>171</v>
      </c>
      <c r="G13" s="455"/>
      <c r="H13" s="455"/>
      <c r="I13" s="455"/>
      <c r="J13" s="455" t="s">
        <v>172</v>
      </c>
      <c r="K13" s="455"/>
      <c r="L13" s="455"/>
      <c r="M13" s="279"/>
      <c r="N13" s="279"/>
      <c r="O13" s="279"/>
      <c r="P13" s="279"/>
      <c r="Q13" s="279"/>
      <c r="R13" s="35">
        <v>2</v>
      </c>
      <c r="S13" s="36" t="s">
        <v>173</v>
      </c>
      <c r="U13" s="36" t="s">
        <v>174</v>
      </c>
      <c r="W13" s="36" t="s">
        <v>175</v>
      </c>
      <c r="X13" s="36" t="s">
        <v>67</v>
      </c>
    </row>
    <row r="14" spans="1:24" s="36" customFormat="1" ht="38.15" customHeight="1">
      <c r="A14" s="32"/>
      <c r="B14" s="454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279"/>
      <c r="N14" s="279"/>
      <c r="O14" s="279"/>
      <c r="P14" s="279"/>
      <c r="Q14" s="279"/>
      <c r="R14" s="35">
        <v>3</v>
      </c>
      <c r="U14" s="36" t="s">
        <v>176</v>
      </c>
      <c r="W14" s="36" t="s">
        <v>177</v>
      </c>
      <c r="X14" s="36" t="s">
        <v>65</v>
      </c>
    </row>
    <row r="15" spans="1:24" s="42" customFormat="1" ht="55.5">
      <c r="A15" s="32"/>
      <c r="B15" s="454"/>
      <c r="C15" s="211" t="s">
        <v>178</v>
      </c>
      <c r="D15" s="212" t="s">
        <v>179</v>
      </c>
      <c r="E15" s="213" t="s">
        <v>180</v>
      </c>
      <c r="F15" s="214" t="s">
        <v>181</v>
      </c>
      <c r="G15" s="215" t="s">
        <v>182</v>
      </c>
      <c r="H15" s="215" t="s">
        <v>183</v>
      </c>
      <c r="I15" s="216" t="s">
        <v>184</v>
      </c>
      <c r="J15" s="211" t="s">
        <v>185</v>
      </c>
      <c r="K15" s="217" t="s">
        <v>186</v>
      </c>
      <c r="L15" s="218" t="s">
        <v>187</v>
      </c>
      <c r="R15" s="41">
        <v>4</v>
      </c>
      <c r="U15" s="42" t="s">
        <v>188</v>
      </c>
      <c r="W15" s="42" t="s">
        <v>189</v>
      </c>
    </row>
    <row r="16" spans="1:24" s="32" customFormat="1" ht="101.25" customHeight="1">
      <c r="B16" s="267" t="s">
        <v>507</v>
      </c>
      <c r="C16" s="276" t="s">
        <v>535</v>
      </c>
      <c r="D16" s="276" t="s">
        <v>374</v>
      </c>
      <c r="E16" s="274" t="s">
        <v>174</v>
      </c>
      <c r="F16" s="275">
        <v>2</v>
      </c>
      <c r="G16" s="275">
        <v>3</v>
      </c>
      <c r="H16" s="275">
        <f t="shared" ref="H16:H23" si="0">F16*G16</f>
        <v>6</v>
      </c>
      <c r="I16" s="275" t="str">
        <f t="shared" ref="I16:I26" si="1">IF(H16&lt;3,"Baixo",IF(AND(H16&lt;7,H16&gt;=3),"Médio",IF(AND(H16&lt;13,H16&gt;=8),"Alto","Extremo")))</f>
        <v>Médio</v>
      </c>
      <c r="J16" s="274" t="s">
        <v>175</v>
      </c>
      <c r="K16" s="274" t="s">
        <v>536</v>
      </c>
      <c r="L16" s="273" t="s">
        <v>60</v>
      </c>
      <c r="R16" s="48">
        <v>5</v>
      </c>
    </row>
    <row r="17" spans="2:18" s="32" customFormat="1" ht="101.25" customHeight="1">
      <c r="B17" s="267" t="s">
        <v>509</v>
      </c>
      <c r="C17" s="276" t="s">
        <v>537</v>
      </c>
      <c r="D17" s="276" t="s">
        <v>538</v>
      </c>
      <c r="E17" s="274" t="s">
        <v>174</v>
      </c>
      <c r="F17" s="275">
        <v>2</v>
      </c>
      <c r="G17" s="275">
        <v>3</v>
      </c>
      <c r="H17" s="275">
        <f t="shared" si="0"/>
        <v>6</v>
      </c>
      <c r="I17" s="275" t="str">
        <f t="shared" si="1"/>
        <v>Médio</v>
      </c>
      <c r="J17" s="274" t="s">
        <v>168</v>
      </c>
      <c r="K17" s="274" t="s">
        <v>536</v>
      </c>
      <c r="L17" s="273" t="s">
        <v>60</v>
      </c>
      <c r="R17" s="48">
        <v>5</v>
      </c>
    </row>
    <row r="18" spans="2:18" s="32" customFormat="1" ht="101.25" customHeight="1">
      <c r="B18" s="267" t="s">
        <v>511</v>
      </c>
      <c r="C18" s="276" t="s">
        <v>539</v>
      </c>
      <c r="D18" s="276" t="s">
        <v>540</v>
      </c>
      <c r="E18" s="274" t="s">
        <v>174</v>
      </c>
      <c r="F18" s="275">
        <v>2</v>
      </c>
      <c r="G18" s="275">
        <v>3</v>
      </c>
      <c r="H18" s="275">
        <f t="shared" si="0"/>
        <v>6</v>
      </c>
      <c r="I18" s="275" t="str">
        <f t="shared" si="1"/>
        <v>Médio</v>
      </c>
      <c r="J18" s="274" t="s">
        <v>168</v>
      </c>
      <c r="K18" s="274"/>
      <c r="L18" s="273" t="s">
        <v>60</v>
      </c>
      <c r="R18" s="48">
        <v>5</v>
      </c>
    </row>
    <row r="19" spans="2:18" s="32" customFormat="1" ht="101.25" customHeight="1">
      <c r="B19" s="267" t="s">
        <v>513</v>
      </c>
      <c r="C19" s="276" t="s">
        <v>539</v>
      </c>
      <c r="D19" s="276" t="s">
        <v>540</v>
      </c>
      <c r="E19" s="274" t="s">
        <v>174</v>
      </c>
      <c r="F19" s="275">
        <v>2</v>
      </c>
      <c r="G19" s="275">
        <v>2</v>
      </c>
      <c r="H19" s="275">
        <f t="shared" si="0"/>
        <v>4</v>
      </c>
      <c r="I19" s="275" t="str">
        <f t="shared" si="1"/>
        <v>Médio</v>
      </c>
      <c r="J19" s="274" t="s">
        <v>177</v>
      </c>
      <c r="K19" s="274" t="s">
        <v>536</v>
      </c>
      <c r="L19" s="273" t="s">
        <v>60</v>
      </c>
      <c r="R19" s="48">
        <v>5</v>
      </c>
    </row>
    <row r="20" spans="2:18" s="32" customFormat="1" ht="101.25" customHeight="1">
      <c r="B20" s="267" t="s">
        <v>514</v>
      </c>
      <c r="C20" s="276" t="s">
        <v>537</v>
      </c>
      <c r="D20" s="276" t="s">
        <v>538</v>
      </c>
      <c r="E20" s="274" t="s">
        <v>174</v>
      </c>
      <c r="F20" s="275">
        <v>2</v>
      </c>
      <c r="G20" s="275">
        <v>3</v>
      </c>
      <c r="H20" s="275">
        <f t="shared" si="0"/>
        <v>6</v>
      </c>
      <c r="I20" s="275" t="str">
        <f t="shared" si="1"/>
        <v>Médio</v>
      </c>
      <c r="J20" s="274" t="s">
        <v>177</v>
      </c>
      <c r="K20" s="274" t="s">
        <v>536</v>
      </c>
      <c r="L20" s="273" t="s">
        <v>60</v>
      </c>
      <c r="R20" s="48">
        <v>5</v>
      </c>
    </row>
    <row r="21" spans="2:18" s="32" customFormat="1" ht="101.25" customHeight="1">
      <c r="B21" s="267" t="s">
        <v>541</v>
      </c>
      <c r="C21" s="276" t="s">
        <v>542</v>
      </c>
      <c r="D21" s="276" t="s">
        <v>543</v>
      </c>
      <c r="E21" s="274" t="s">
        <v>174</v>
      </c>
      <c r="F21" s="275">
        <v>3</v>
      </c>
      <c r="G21" s="275">
        <v>3</v>
      </c>
      <c r="H21" s="275">
        <f t="shared" si="0"/>
        <v>9</v>
      </c>
      <c r="I21" s="275" t="str">
        <f t="shared" si="1"/>
        <v>Alto</v>
      </c>
      <c r="J21" s="274" t="s">
        <v>175</v>
      </c>
      <c r="K21" s="274" t="s">
        <v>544</v>
      </c>
      <c r="L21" s="273" t="s">
        <v>60</v>
      </c>
      <c r="R21" s="48">
        <v>5</v>
      </c>
    </row>
    <row r="22" spans="2:18" s="32" customFormat="1" ht="101.25" customHeight="1">
      <c r="B22" s="267" t="s">
        <v>518</v>
      </c>
      <c r="C22" s="276" t="s">
        <v>539</v>
      </c>
      <c r="D22" s="276" t="s">
        <v>540</v>
      </c>
      <c r="E22" s="274" t="s">
        <v>174</v>
      </c>
      <c r="F22" s="275">
        <v>2</v>
      </c>
      <c r="G22" s="275">
        <v>3</v>
      </c>
      <c r="H22" s="275">
        <f t="shared" si="0"/>
        <v>6</v>
      </c>
      <c r="I22" s="275" t="str">
        <f t="shared" si="1"/>
        <v>Médio</v>
      </c>
      <c r="J22" s="274" t="s">
        <v>177</v>
      </c>
      <c r="K22" s="274" t="s">
        <v>536</v>
      </c>
      <c r="L22" s="273" t="s">
        <v>60</v>
      </c>
      <c r="R22" s="48">
        <v>5</v>
      </c>
    </row>
    <row r="23" spans="2:18" s="32" customFormat="1" ht="109.5" customHeight="1">
      <c r="B23" s="267" t="s">
        <v>545</v>
      </c>
      <c r="C23" s="276" t="s">
        <v>539</v>
      </c>
      <c r="D23" s="276" t="s">
        <v>540</v>
      </c>
      <c r="E23" s="274" t="s">
        <v>174</v>
      </c>
      <c r="F23" s="275">
        <v>2</v>
      </c>
      <c r="G23" s="275">
        <v>2</v>
      </c>
      <c r="H23" s="275">
        <f t="shared" si="0"/>
        <v>4</v>
      </c>
      <c r="I23" s="275" t="str">
        <f t="shared" si="1"/>
        <v>Médio</v>
      </c>
      <c r="J23" s="274" t="s">
        <v>168</v>
      </c>
      <c r="K23" s="274" t="s">
        <v>546</v>
      </c>
      <c r="L23" s="273" t="s">
        <v>60</v>
      </c>
      <c r="M23" s="48"/>
    </row>
    <row r="24" spans="2:18" s="32" customFormat="1" ht="63.75" customHeight="1">
      <c r="B24" s="267" t="s">
        <v>521</v>
      </c>
      <c r="C24" s="276" t="s">
        <v>547</v>
      </c>
      <c r="D24" s="276" t="s">
        <v>548</v>
      </c>
      <c r="E24" s="274" t="s">
        <v>188</v>
      </c>
      <c r="F24" s="275">
        <v>4</v>
      </c>
      <c r="G24" s="275">
        <v>5</v>
      </c>
      <c r="H24" s="275">
        <v>5</v>
      </c>
      <c r="I24" s="275" t="str">
        <f t="shared" si="1"/>
        <v>Médio</v>
      </c>
      <c r="J24" s="274" t="s">
        <v>168</v>
      </c>
      <c r="K24" s="274" t="s">
        <v>536</v>
      </c>
      <c r="L24" s="273" t="s">
        <v>67</v>
      </c>
      <c r="M24" s="48"/>
    </row>
    <row r="25" spans="2:18" s="32" customFormat="1" ht="63.75" customHeight="1">
      <c r="B25" s="267" t="s">
        <v>523</v>
      </c>
      <c r="C25" s="276" t="s">
        <v>547</v>
      </c>
      <c r="D25" s="276" t="s">
        <v>548</v>
      </c>
      <c r="E25" s="274" t="s">
        <v>188</v>
      </c>
      <c r="F25" s="275">
        <v>2</v>
      </c>
      <c r="G25" s="275">
        <v>5</v>
      </c>
      <c r="H25" s="275">
        <v>5</v>
      </c>
      <c r="I25" s="275" t="str">
        <f t="shared" si="1"/>
        <v>Médio</v>
      </c>
      <c r="J25" s="274" t="s">
        <v>168</v>
      </c>
      <c r="K25" s="274" t="s">
        <v>536</v>
      </c>
      <c r="L25" s="273" t="s">
        <v>60</v>
      </c>
      <c r="M25" s="48"/>
    </row>
    <row r="26" spans="2:18" s="32" customFormat="1" ht="63.75" customHeight="1">
      <c r="B26" s="267" t="s">
        <v>525</v>
      </c>
      <c r="C26" s="276" t="s">
        <v>547</v>
      </c>
      <c r="D26" s="276" t="s">
        <v>548</v>
      </c>
      <c r="E26" s="274" t="s">
        <v>188</v>
      </c>
      <c r="F26" s="275">
        <v>2</v>
      </c>
      <c r="G26" s="275">
        <v>5</v>
      </c>
      <c r="H26" s="275">
        <v>5</v>
      </c>
      <c r="I26" s="275" t="str">
        <f t="shared" si="1"/>
        <v>Médio</v>
      </c>
      <c r="J26" s="274" t="s">
        <v>168</v>
      </c>
      <c r="K26" s="274" t="s">
        <v>536</v>
      </c>
      <c r="L26" s="273" t="s">
        <v>60</v>
      </c>
      <c r="M26" s="48"/>
    </row>
    <row r="27" spans="2:18" s="32" customFormat="1" ht="63.75" customHeight="1" thickBot="1">
      <c r="B27" s="299"/>
      <c r="C27" s="219"/>
      <c r="D27" s="220"/>
      <c r="E27" s="221"/>
      <c r="F27" s="222"/>
      <c r="G27" s="223"/>
      <c r="H27" s="223"/>
      <c r="I27" s="298"/>
      <c r="J27" s="224"/>
      <c r="K27" s="225"/>
      <c r="L27" s="226"/>
      <c r="M27" s="48"/>
    </row>
    <row r="28" spans="2:18" s="32" customFormat="1" ht="18.5">
      <c r="C28" s="47"/>
      <c r="F28" s="47"/>
      <c r="H28" s="48"/>
      <c r="I28" s="48"/>
      <c r="J28" s="48"/>
      <c r="K28" s="48"/>
      <c r="L28" s="48"/>
      <c r="M28" s="48"/>
      <c r="N28" s="48"/>
      <c r="O28" s="48"/>
      <c r="P28" s="48"/>
      <c r="R28" s="48"/>
    </row>
    <row r="29" spans="2:18" s="32" customFormat="1" ht="31.15" customHeight="1">
      <c r="C29" s="47"/>
      <c r="F29" s="47"/>
      <c r="M29" s="270"/>
      <c r="N29" s="270"/>
      <c r="O29" s="270"/>
      <c r="P29" s="270"/>
      <c r="Q29" s="269"/>
      <c r="R29" s="48"/>
    </row>
    <row r="30" spans="2:18" s="32" customFormat="1" ht="31.15" customHeight="1">
      <c r="B30" s="227" t="s">
        <v>295</v>
      </c>
      <c r="C30" s="444" t="s">
        <v>296</v>
      </c>
      <c r="D30" s="444"/>
      <c r="E30" s="444"/>
      <c r="F30" s="227" t="s">
        <v>297</v>
      </c>
      <c r="M30" s="270"/>
      <c r="N30" s="270"/>
      <c r="O30" s="270"/>
      <c r="P30" s="270"/>
      <c r="Q30" s="269"/>
      <c r="R30" s="48"/>
    </row>
    <row r="31" spans="2:18" s="32" customFormat="1" ht="34.5" customHeight="1">
      <c r="B31" s="228" t="s">
        <v>298</v>
      </c>
      <c r="C31" s="445" t="s">
        <v>299</v>
      </c>
      <c r="D31" s="445"/>
      <c r="E31" s="445"/>
      <c r="F31" s="228">
        <v>1</v>
      </c>
      <c r="M31" s="270"/>
      <c r="N31" s="270"/>
      <c r="O31" s="270"/>
      <c r="P31" s="270"/>
      <c r="Q31" s="269"/>
      <c r="R31" s="48"/>
    </row>
    <row r="32" spans="2:18" s="32" customFormat="1" ht="40.5" customHeight="1">
      <c r="B32" s="228" t="s">
        <v>300</v>
      </c>
      <c r="C32" s="445" t="s">
        <v>301</v>
      </c>
      <c r="D32" s="445"/>
      <c r="E32" s="445"/>
      <c r="F32" s="228">
        <v>2</v>
      </c>
      <c r="M32" s="270"/>
      <c r="N32" s="270"/>
      <c r="O32" s="270"/>
      <c r="P32" s="270"/>
      <c r="Q32" s="269"/>
      <c r="R32" s="48"/>
    </row>
    <row r="33" spans="2:6" ht="38.25" customHeight="1">
      <c r="B33" s="228" t="s">
        <v>302</v>
      </c>
      <c r="C33" s="445" t="s">
        <v>303</v>
      </c>
      <c r="D33" s="445"/>
      <c r="E33" s="445"/>
      <c r="F33" s="228">
        <v>3</v>
      </c>
    </row>
    <row r="34" spans="2:6" ht="36" customHeight="1">
      <c r="B34" s="228" t="s">
        <v>304</v>
      </c>
      <c r="C34" s="445" t="s">
        <v>305</v>
      </c>
      <c r="D34" s="445"/>
      <c r="E34" s="445"/>
      <c r="F34" s="228">
        <v>4</v>
      </c>
    </row>
    <row r="35" spans="2:6" ht="36" customHeight="1">
      <c r="B35" s="228" t="s">
        <v>306</v>
      </c>
      <c r="C35" s="445" t="s">
        <v>307</v>
      </c>
      <c r="D35" s="445"/>
      <c r="E35" s="445"/>
      <c r="F35" s="228">
        <v>5</v>
      </c>
    </row>
    <row r="36" spans="2:6" ht="14.15" customHeight="1"/>
    <row r="37" spans="2:6" ht="14.15" customHeight="1"/>
    <row r="38" spans="2:6" ht="14.15" customHeight="1"/>
    <row r="39" spans="2:6" ht="14.15" customHeight="1"/>
    <row r="40" spans="2:6" ht="30.75" customHeight="1">
      <c r="B40" s="227" t="s">
        <v>308</v>
      </c>
      <c r="C40" s="444" t="s">
        <v>309</v>
      </c>
      <c r="D40" s="444"/>
      <c r="E40" s="444"/>
      <c r="F40" s="227" t="s">
        <v>297</v>
      </c>
    </row>
    <row r="41" spans="2:6" ht="37.5" customHeight="1">
      <c r="B41" s="228" t="s">
        <v>310</v>
      </c>
      <c r="C41" s="445" t="s">
        <v>311</v>
      </c>
      <c r="D41" s="445"/>
      <c r="E41" s="445"/>
      <c r="F41" s="228">
        <v>1</v>
      </c>
    </row>
    <row r="42" spans="2:6" ht="33.75" customHeight="1">
      <c r="B42" s="228" t="s">
        <v>312</v>
      </c>
      <c r="C42" s="445" t="s">
        <v>313</v>
      </c>
      <c r="D42" s="445"/>
      <c r="E42" s="445"/>
      <c r="F42" s="228">
        <v>2</v>
      </c>
    </row>
    <row r="43" spans="2:6" ht="31.5" customHeight="1">
      <c r="B43" s="228" t="s">
        <v>314</v>
      </c>
      <c r="C43" s="445" t="s">
        <v>315</v>
      </c>
      <c r="D43" s="445"/>
      <c r="E43" s="445"/>
      <c r="F43" s="228">
        <v>3</v>
      </c>
    </row>
    <row r="44" spans="2:6" ht="32.25" customHeight="1">
      <c r="B44" s="228" t="s">
        <v>316</v>
      </c>
      <c r="C44" s="445" t="s">
        <v>317</v>
      </c>
      <c r="D44" s="445"/>
      <c r="E44" s="445"/>
      <c r="F44" s="228">
        <v>4</v>
      </c>
    </row>
    <row r="45" spans="2:6" ht="37.5" customHeight="1">
      <c r="B45" s="228" t="s">
        <v>318</v>
      </c>
      <c r="C45" s="445" t="s">
        <v>319</v>
      </c>
      <c r="D45" s="445"/>
      <c r="E45" s="445"/>
      <c r="F45" s="228">
        <v>5</v>
      </c>
    </row>
    <row r="46" spans="2:6" ht="14.15" customHeight="1"/>
    <row r="47" spans="2:6" ht="14.15" customHeight="1"/>
    <row r="48" spans="2:6" ht="14.15" customHeight="1"/>
    <row r="49" spans="2:18" ht="14.15" customHeight="1"/>
    <row r="50" spans="2:18" ht="14.15" customHeight="1"/>
    <row r="51" spans="2:18" ht="14.15" customHeight="1"/>
    <row r="54" spans="2:18" ht="28.5" customHeight="1">
      <c r="B54" s="372" t="s">
        <v>320</v>
      </c>
      <c r="C54" s="372"/>
      <c r="D54" s="372"/>
      <c r="E54" s="372"/>
      <c r="F54" s="372"/>
      <c r="G54" s="372"/>
      <c r="H54" s="372"/>
      <c r="I54" s="50"/>
    </row>
    <row r="55" spans="2:18" ht="21" customHeight="1">
      <c r="B55" s="372"/>
      <c r="C55" s="372"/>
      <c r="D55" s="372"/>
      <c r="E55" s="372"/>
      <c r="F55" s="372"/>
      <c r="G55" s="372"/>
      <c r="H55" s="372"/>
      <c r="I55" s="50"/>
    </row>
    <row r="56" spans="2:18" ht="23.5" customHeight="1">
      <c r="B56" s="374" t="s">
        <v>321</v>
      </c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272"/>
      <c r="O56" s="272"/>
    </row>
    <row r="57" spans="2:18" ht="26.15" customHeight="1">
      <c r="F57" s="269"/>
      <c r="H57" s="271"/>
      <c r="I57" s="269"/>
      <c r="R57" s="269"/>
    </row>
    <row r="58" spans="2:18" s="52" customFormat="1" ht="117.75" customHeight="1">
      <c r="B58" s="127" t="s">
        <v>322</v>
      </c>
      <c r="C58" s="127" t="s">
        <v>323</v>
      </c>
      <c r="D58" s="127" t="s">
        <v>324</v>
      </c>
      <c r="E58" s="129" t="s">
        <v>325</v>
      </c>
      <c r="F58" s="130" t="s">
        <v>326</v>
      </c>
      <c r="G58" s="129" t="s">
        <v>327</v>
      </c>
      <c r="H58" s="127" t="s">
        <v>328</v>
      </c>
      <c r="M58" s="54"/>
      <c r="N58" s="54"/>
      <c r="O58" s="54"/>
      <c r="P58" s="272"/>
    </row>
    <row r="59" spans="2:18" s="52" customFormat="1" ht="45" customHeight="1">
      <c r="B59" s="55">
        <f>COUNTA(B16:B26)</f>
        <v>11</v>
      </c>
      <c r="C59" s="55">
        <f>COUNTIF($L16:$L26,"REALIZADO")</f>
        <v>10</v>
      </c>
      <c r="D59" s="230">
        <f>C59/$B$59</f>
        <v>0.90909090909090906</v>
      </c>
      <c r="E59" s="55">
        <f>COUNTIF($L16:$L26,"EM ELABORAÇÃO")</f>
        <v>1</v>
      </c>
      <c r="F59" s="58">
        <f>E59/$B$59</f>
        <v>9.0909090909090912E-2</v>
      </c>
      <c r="G59" s="55">
        <f>COUNTIF($L16:$L26,"NÃO REALIZADO")</f>
        <v>0</v>
      </c>
      <c r="H59" s="230">
        <f>G59/$B$59</f>
        <v>0</v>
      </c>
      <c r="M59" s="54"/>
      <c r="N59" s="54"/>
      <c r="O59" s="54"/>
      <c r="P59" s="270"/>
    </row>
    <row r="60" spans="2:18" ht="26">
      <c r="M60" s="54"/>
      <c r="N60" s="54"/>
      <c r="O60" s="54"/>
      <c r="P60" s="54"/>
    </row>
  </sheetData>
  <sheetProtection selectLockedCells="1" selectUnlockedCells="1"/>
  <mergeCells count="23">
    <mergeCell ref="B54:H55"/>
    <mergeCell ref="B56:M56"/>
    <mergeCell ref="C40:E40"/>
    <mergeCell ref="C41:E41"/>
    <mergeCell ref="C42:E42"/>
    <mergeCell ref="C43:E43"/>
    <mergeCell ref="C44:E44"/>
    <mergeCell ref="C45:E45"/>
    <mergeCell ref="C31:E31"/>
    <mergeCell ref="C32:E32"/>
    <mergeCell ref="C33:E33"/>
    <mergeCell ref="C34:E34"/>
    <mergeCell ref="C35:E35"/>
    <mergeCell ref="B13:B15"/>
    <mergeCell ref="C13:E14"/>
    <mergeCell ref="F13:I14"/>
    <mergeCell ref="J13:L14"/>
    <mergeCell ref="C30:E30"/>
    <mergeCell ref="B2:Q3"/>
    <mergeCell ref="B4:Q4"/>
    <mergeCell ref="B5:Q5"/>
    <mergeCell ref="C7:G8"/>
    <mergeCell ref="C9:C10"/>
  </mergeCells>
  <conditionalFormatting sqref="L16:L27">
    <cfRule type="cellIs" dxfId="2" priority="1" stopIfTrue="1" operator="equal">
      <formula>"NÃO REALIZADO"</formula>
    </cfRule>
    <cfRule type="cellIs" dxfId="1" priority="2" stopIfTrue="1" operator="equal">
      <formula>"EM ELABORAÇÃO"</formula>
    </cfRule>
    <cfRule type="expression" dxfId="0" priority="3" stopIfTrue="1">
      <formula>NOT(ISERROR(SEARCH("REALIZADO",L16)))</formula>
    </cfRule>
  </conditionalFormatting>
  <dataValidations count="6">
    <dataValidation type="list" allowBlank="1" showErrorMessage="1" sqref="J16:J26" xr:uid="{00000000-0002-0000-0B00-000000000000}">
      <formula1>$W$12:$W$15</formula1>
      <formula2>0</formula2>
    </dataValidation>
    <dataValidation type="list" allowBlank="1" showErrorMessage="1" sqref="E16:E27" xr:uid="{00000000-0002-0000-0B00-000001000000}">
      <formula1>$U$12:$U$16</formula1>
      <formula2>0</formula2>
    </dataValidation>
    <dataValidation type="list" allowBlank="1" showErrorMessage="1" sqref="J27" xr:uid="{00000000-0002-0000-0B00-000002000000}">
      <formula1>$W$12:$W$14</formula1>
      <formula2>0</formula2>
    </dataValidation>
    <dataValidation type="list" allowBlank="1" showErrorMessage="1" sqref="F16:G27" xr:uid="{00000000-0002-0000-0B00-000003000000}">
      <formula1>$R$12:$R$16</formula1>
      <formula2>0</formula2>
    </dataValidation>
    <dataValidation type="list" allowBlank="1" showErrorMessage="1" sqref="L16:L27" xr:uid="{00000000-0002-0000-0B00-000004000000}">
      <formula1>$X$12:$X$14</formula1>
      <formula2>0</formula2>
    </dataValidation>
    <dataValidation allowBlank="1" showErrorMessage="1" sqref="F15:I15 L15" xr:uid="{00000000-0002-0000-0B00-000005000000}">
      <formula1>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6:B8"/>
  <sheetViews>
    <sheetView zoomScaleSheetLayoutView="100" workbookViewId="0">
      <selection activeCell="H14" sqref="H14"/>
    </sheetView>
  </sheetViews>
  <sheetFormatPr defaultRowHeight="14.5"/>
  <cols>
    <col min="1" max="1" width="9.1796875" customWidth="1"/>
    <col min="2" max="2" width="17.1796875" customWidth="1"/>
  </cols>
  <sheetData>
    <row r="6" spans="2:2">
      <c r="B6" t="s">
        <v>549</v>
      </c>
    </row>
    <row r="7" spans="2:2">
      <c r="B7" t="s">
        <v>550</v>
      </c>
    </row>
    <row r="8" spans="2:2">
      <c r="B8" t="s">
        <v>551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F10"/>
  <sheetViews>
    <sheetView zoomScale="80" zoomScaleNormal="80" zoomScaleSheetLayoutView="100" workbookViewId="0">
      <selection activeCell="K41" sqref="K41"/>
    </sheetView>
  </sheetViews>
  <sheetFormatPr defaultRowHeight="14.5"/>
  <sheetData>
    <row r="5" spans="2:6">
      <c r="D5">
        <v>1</v>
      </c>
    </row>
    <row r="6" spans="2:6">
      <c r="B6" s="1" t="s">
        <v>552</v>
      </c>
      <c r="D6">
        <v>2</v>
      </c>
    </row>
    <row r="7" spans="2:6">
      <c r="B7" s="1" t="s">
        <v>553</v>
      </c>
      <c r="D7">
        <v>3</v>
      </c>
    </row>
    <row r="8" spans="2:6">
      <c r="B8" s="1" t="s">
        <v>554</v>
      </c>
      <c r="D8">
        <v>4</v>
      </c>
      <c r="F8">
        <v>1</v>
      </c>
    </row>
    <row r="9" spans="2:6">
      <c r="B9" s="1" t="s">
        <v>555</v>
      </c>
      <c r="D9">
        <v>5</v>
      </c>
      <c r="F9">
        <v>0</v>
      </c>
    </row>
    <row r="10" spans="2:6">
      <c r="F10">
        <v>-1</v>
      </c>
    </row>
  </sheetData>
  <sheetProtection selectLockedCells="1" selectUnlockedCells="1"/>
  <dataValidations count="2">
    <dataValidation allowBlank="1" showInputMessage="1" showErrorMessage="1" sqref="B6:B9" xr:uid="{00000000-0002-0000-0D00-000000000000}">
      <formula1>0</formula1>
      <formula2>0</formula2>
    </dataValidation>
    <dataValidation type="list" allowBlank="1" showInputMessage="1" showErrorMessage="1" sqref="F8:F10" xr:uid="{00000000-0002-0000-0D00-000001000000}">
      <formula1>Controle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showGridLines="0" zoomScale="110" zoomScaleNormal="110" workbookViewId="0">
      <selection activeCell="B26" sqref="B26"/>
    </sheetView>
  </sheetViews>
  <sheetFormatPr defaultColWidth="14.453125" defaultRowHeight="14.5"/>
  <cols>
    <col min="1" max="1" width="8.81640625" customWidth="1"/>
    <col min="2" max="2" width="57" customWidth="1"/>
    <col min="3" max="3" width="59.54296875" customWidth="1"/>
    <col min="4" max="4" width="10.453125" customWidth="1"/>
    <col min="5" max="5" width="15.54296875" style="5" customWidth="1"/>
    <col min="6" max="6" width="8.81640625" customWidth="1"/>
    <col min="7" max="26" width="8" customWidth="1"/>
  </cols>
  <sheetData>
    <row r="1" spans="1:26" ht="18.75" customHeight="1">
      <c r="A1" s="2"/>
      <c r="B1" s="2"/>
      <c r="C1" s="2"/>
      <c r="D1" s="2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>
      <c r="A2" s="2"/>
      <c r="B2" s="315" t="s">
        <v>25</v>
      </c>
      <c r="C2" s="316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>
      <c r="A3" s="2"/>
      <c r="B3" s="2"/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"/>
      <c r="B4" s="6" t="s">
        <v>26</v>
      </c>
      <c r="C4" s="62" t="s">
        <v>27</v>
      </c>
      <c r="D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"/>
      <c r="B5" s="6" t="s">
        <v>28</v>
      </c>
      <c r="C5" s="62" t="s">
        <v>29</v>
      </c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"/>
      <c r="B6" s="63" t="s">
        <v>30</v>
      </c>
      <c r="C6" s="62" t="s">
        <v>29</v>
      </c>
      <c r="D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>
      <c r="A7" s="27"/>
      <c r="B7" s="133" t="s">
        <v>31</v>
      </c>
      <c r="C7" s="62" t="s">
        <v>32</v>
      </c>
      <c r="D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8.75" customHeight="1">
      <c r="A8" s="2"/>
      <c r="B8" s="133"/>
      <c r="C8" s="2" t="s">
        <v>33</v>
      </c>
      <c r="D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2"/>
      <c r="B9" s="2"/>
      <c r="C9" s="2"/>
      <c r="D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2"/>
      <c r="B10" s="2"/>
      <c r="C10" s="2"/>
      <c r="D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2"/>
      <c r="B11" s="6" t="s">
        <v>34</v>
      </c>
      <c r="C11" s="2"/>
      <c r="D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2"/>
      <c r="B12" s="3" t="s">
        <v>35</v>
      </c>
      <c r="C12" s="3" t="s">
        <v>36</v>
      </c>
      <c r="D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8.5">
      <c r="A13" s="2"/>
      <c r="B13" s="134" t="s">
        <v>37</v>
      </c>
      <c r="C13" s="134" t="s">
        <v>38</v>
      </c>
      <c r="D13" s="2"/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62">
      <c r="A14" s="2"/>
      <c r="B14" s="134" t="s">
        <v>39</v>
      </c>
      <c r="C14" s="134" t="s">
        <v>40</v>
      </c>
      <c r="D14" s="2"/>
      <c r="E14" s="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9" customHeight="1">
      <c r="A15" s="2"/>
      <c r="B15" s="2"/>
      <c r="C15" s="2"/>
      <c r="D15" s="2"/>
      <c r="E15" s="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"/>
      <c r="B16" s="315" t="s">
        <v>41</v>
      </c>
      <c r="C16" s="316"/>
      <c r="D16" s="2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26" customFormat="1" ht="18.75" customHeight="1">
      <c r="A17" s="22"/>
      <c r="B17" s="23"/>
      <c r="C17" s="24"/>
      <c r="D17" s="22"/>
      <c r="E17" s="2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.75" customHeight="1">
      <c r="A18" s="2"/>
      <c r="B18" s="317" t="s">
        <v>42</v>
      </c>
      <c r="C18" s="318"/>
      <c r="D18" s="2"/>
      <c r="E18" s="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6.5" customHeight="1">
      <c r="A19" s="2"/>
      <c r="B19" s="319"/>
      <c r="C19" s="320"/>
      <c r="D19" s="2"/>
      <c r="E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26" customFormat="1" ht="18.75" customHeight="1">
      <c r="A20" s="22"/>
      <c r="B20" s="23"/>
      <c r="C20" s="24"/>
      <c r="D20" s="22"/>
      <c r="E20" s="2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35.25" customHeight="1">
      <c r="A21" s="2"/>
      <c r="B21" s="61" t="s">
        <v>43</v>
      </c>
      <c r="C21" s="61" t="s">
        <v>44</v>
      </c>
      <c r="D21" s="2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74">
      <c r="A22" s="2"/>
      <c r="B22" s="90" t="s">
        <v>45</v>
      </c>
      <c r="C22" s="91" t="s">
        <v>46</v>
      </c>
      <c r="D22" s="2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74">
      <c r="A23" s="2"/>
      <c r="B23" s="135" t="s">
        <v>47</v>
      </c>
      <c r="C23" s="92" t="s">
        <v>23</v>
      </c>
      <c r="D23" s="2"/>
      <c r="E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5.5">
      <c r="A24" s="2"/>
      <c r="B24" s="90" t="s">
        <v>48</v>
      </c>
      <c r="C24" s="92" t="s">
        <v>20</v>
      </c>
      <c r="D24" s="2"/>
      <c r="E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74">
      <c r="A25" s="2"/>
      <c r="B25" s="90" t="s">
        <v>49</v>
      </c>
      <c r="C25" s="92" t="s">
        <v>23</v>
      </c>
      <c r="D25" s="2"/>
      <c r="E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74">
      <c r="A26" s="2"/>
      <c r="B26" s="90" t="s">
        <v>50</v>
      </c>
      <c r="C26" s="92" t="s">
        <v>46</v>
      </c>
      <c r="D26" s="2"/>
      <c r="E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9" customHeight="1">
      <c r="A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>
      <c r="A29" s="2"/>
      <c r="B29" s="2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>
      <c r="A30" s="2"/>
      <c r="B30" s="2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2"/>
      <c r="B31" s="2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>
      <c r="A32" s="2"/>
      <c r="B32" s="2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2"/>
      <c r="B33" s="2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>
      <c r="A34" s="2"/>
      <c r="B34" s="2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>
      <c r="A35" s="2"/>
      <c r="B35" s="2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>
      <c r="A36" s="2"/>
      <c r="B36" s="2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>
      <c r="A37" s="2"/>
      <c r="B37" s="2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>
      <c r="A38" s="2"/>
      <c r="B38" s="2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>
      <c r="A39" s="2"/>
      <c r="B39" s="2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2"/>
      <c r="B40" s="2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2"/>
      <c r="B41" s="2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2"/>
      <c r="B42" s="2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"/>
      <c r="B43" s="2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"/>
      <c r="B44" s="2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"/>
      <c r="B45" s="2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2"/>
      <c r="B46" s="2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2"/>
      <c r="B47" s="2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2"/>
      <c r="B48" s="2"/>
      <c r="C48" s="2"/>
      <c r="D48" s="2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2"/>
      <c r="B49" s="2"/>
      <c r="C49" s="2"/>
      <c r="D49" s="2"/>
      <c r="E49" s="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2"/>
      <c r="B50" s="2"/>
      <c r="C50" s="2"/>
      <c r="D50" s="2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2"/>
      <c r="B51" s="2"/>
      <c r="C51" s="2"/>
      <c r="D51" s="2"/>
      <c r="E51" s="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2"/>
      <c r="B52" s="2"/>
      <c r="C52" s="2"/>
      <c r="D52" s="2"/>
      <c r="E52" s="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2"/>
      <c r="B53" s="2"/>
      <c r="C53" s="2"/>
      <c r="D53" s="2"/>
      <c r="E53" s="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2"/>
      <c r="B54" s="2"/>
      <c r="C54" s="2"/>
      <c r="D54" s="2"/>
      <c r="E54" s="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2"/>
      <c r="B55" s="2"/>
      <c r="C55" s="2"/>
      <c r="D55" s="2"/>
      <c r="E55" s="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2"/>
      <c r="B56" s="2"/>
      <c r="C56" s="2"/>
      <c r="D56" s="2"/>
      <c r="E56" s="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2"/>
      <c r="B57" s="2"/>
      <c r="C57" s="2"/>
      <c r="D57" s="2"/>
      <c r="E57" s="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2"/>
      <c r="B58" s="2"/>
      <c r="C58" s="2"/>
      <c r="D58" s="2"/>
      <c r="E58" s="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2"/>
      <c r="B59" s="2"/>
      <c r="C59" s="2"/>
      <c r="D59" s="2"/>
      <c r="E59" s="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2"/>
      <c r="B60" s="2"/>
      <c r="C60" s="2"/>
      <c r="D60" s="2"/>
      <c r="E60" s="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2"/>
      <c r="B61" s="2"/>
      <c r="C61" s="2"/>
      <c r="D61" s="2"/>
      <c r="E61" s="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2"/>
      <c r="B62" s="2"/>
      <c r="C62" s="2"/>
      <c r="D62" s="2"/>
      <c r="E62" s="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2"/>
      <c r="B63" s="2"/>
      <c r="C63" s="2"/>
      <c r="D63" s="2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2"/>
      <c r="B64" s="2"/>
      <c r="C64" s="2"/>
      <c r="D64" s="2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2"/>
      <c r="B65" s="2"/>
      <c r="C65" s="2"/>
      <c r="D65" s="2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2"/>
      <c r="B66" s="2"/>
      <c r="C66" s="2"/>
      <c r="D66" s="2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2"/>
      <c r="B67" s="2"/>
      <c r="C67" s="2"/>
      <c r="D67" s="2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>
      <c r="A68" s="2"/>
      <c r="B68" s="2"/>
      <c r="C68" s="2"/>
      <c r="D68" s="2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>
      <c r="A69" s="2"/>
      <c r="B69" s="2"/>
      <c r="C69" s="2"/>
      <c r="D69" s="2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>
      <c r="A70" s="2"/>
      <c r="B70" s="2"/>
      <c r="C70" s="2"/>
      <c r="D70" s="2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>
      <c r="A71" s="2"/>
      <c r="B71" s="2"/>
      <c r="C71" s="2"/>
      <c r="D71" s="2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2"/>
      <c r="B72" s="2"/>
      <c r="C72" s="2"/>
      <c r="D72" s="2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2"/>
      <c r="B73" s="2"/>
      <c r="C73" s="2"/>
      <c r="D73" s="2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2"/>
      <c r="B74" s="2"/>
      <c r="C74" s="2"/>
      <c r="D74" s="2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2"/>
      <c r="B75" s="2"/>
      <c r="C75" s="2"/>
      <c r="D75" s="2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>
      <c r="A76" s="2"/>
      <c r="B76" s="2"/>
      <c r="C76" s="2"/>
      <c r="D76" s="2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>
      <c r="A77" s="2"/>
      <c r="B77" s="2"/>
      <c r="C77" s="2"/>
      <c r="D77" s="2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>
      <c r="A78" s="2"/>
      <c r="B78" s="2"/>
      <c r="C78" s="2"/>
      <c r="D78" s="2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>
      <c r="A79" s="2"/>
      <c r="B79" s="2"/>
      <c r="C79" s="2"/>
      <c r="D79" s="2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>
      <c r="A80" s="2"/>
      <c r="B80" s="2"/>
      <c r="C80" s="2"/>
      <c r="D80" s="2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>
      <c r="A81" s="2"/>
      <c r="B81" s="2"/>
      <c r="C81" s="2"/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>
      <c r="A82" s="2"/>
      <c r="B82" s="2"/>
      <c r="C82" s="2"/>
      <c r="D82" s="2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>
      <c r="A83" s="2"/>
      <c r="B83" s="2"/>
      <c r="C83" s="2"/>
      <c r="D83" s="2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>
      <c r="A84" s="2"/>
      <c r="B84" s="2"/>
      <c r="C84" s="2"/>
      <c r="D84" s="2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>
      <c r="A85" s="2"/>
      <c r="B85" s="2"/>
      <c r="C85" s="2"/>
      <c r="D85" s="2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>
      <c r="A86" s="2"/>
      <c r="B86" s="2"/>
      <c r="C86" s="2"/>
      <c r="D86" s="2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2"/>
      <c r="B87" s="2"/>
      <c r="C87" s="2"/>
      <c r="D87" s="2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2"/>
      <c r="B88" s="2"/>
      <c r="C88" s="2"/>
      <c r="D88" s="2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2"/>
      <c r="B89" s="2"/>
      <c r="C89" s="2"/>
      <c r="D89" s="2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>
      <c r="A90" s="2"/>
      <c r="B90" s="2"/>
      <c r="C90" s="2"/>
      <c r="D90" s="2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>
      <c r="A91" s="2"/>
      <c r="B91" s="2"/>
      <c r="C91" s="2"/>
      <c r="D91" s="2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>
      <c r="A92" s="2"/>
      <c r="B92" s="2"/>
      <c r="C92" s="2"/>
      <c r="D92" s="2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>
      <c r="A93" s="2"/>
      <c r="B93" s="2"/>
      <c r="C93" s="2"/>
      <c r="D93" s="2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>
      <c r="A94" s="2"/>
      <c r="B94" s="2"/>
      <c r="C94" s="2"/>
      <c r="D94" s="2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>
      <c r="A95" s="2"/>
      <c r="B95" s="2"/>
      <c r="C95" s="2"/>
      <c r="D95" s="2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2"/>
      <c r="B96" s="2"/>
      <c r="C96" s="2"/>
      <c r="D96" s="2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>
      <c r="A97" s="2"/>
      <c r="B97" s="2"/>
      <c r="C97" s="2"/>
      <c r="D97" s="2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>
      <c r="A98" s="2"/>
      <c r="B98" s="2"/>
      <c r="C98" s="2"/>
      <c r="D98" s="2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2"/>
      <c r="B99" s="2"/>
      <c r="C99" s="2"/>
      <c r="D99" s="2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75" customHeight="1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75" customHeight="1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75" customHeight="1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75" customHeight="1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75" customHeight="1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75" customHeight="1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75" customHeight="1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75" customHeight="1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75" customHeight="1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75" customHeight="1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75" customHeight="1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75" customHeight="1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75" customHeight="1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75" customHeight="1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75" customHeight="1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75" customHeight="1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75" customHeight="1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75" customHeight="1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75" customHeight="1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75" customHeight="1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75" customHeight="1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75" customHeight="1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75" customHeight="1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75" customHeight="1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75" customHeight="1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75" customHeight="1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75" customHeight="1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75" customHeight="1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75" customHeight="1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75" customHeight="1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75" customHeight="1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75" customHeight="1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75" customHeight="1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75" customHeight="1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75" customHeight="1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75" customHeight="1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75" customHeight="1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75" customHeight="1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75" customHeight="1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75" customHeight="1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75" customHeight="1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75" customHeight="1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75" customHeight="1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75" customHeight="1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75" customHeight="1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75" customHeight="1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75" customHeight="1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75" customHeight="1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75" customHeight="1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75" customHeight="1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75" customHeight="1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75" customHeight="1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75" customHeight="1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75" customHeight="1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75" customHeight="1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75" customHeight="1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75" customHeight="1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75" customHeight="1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75" customHeight="1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75" customHeight="1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75" customHeight="1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75" customHeight="1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75" customHeight="1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75" customHeight="1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75" customHeight="1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75" customHeight="1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75" customHeight="1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75" customHeight="1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75" customHeight="1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75" customHeight="1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75" customHeight="1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75" customHeight="1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75" customHeight="1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75" customHeight="1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75" customHeight="1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75" customHeight="1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75" customHeight="1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75" customHeight="1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75" customHeight="1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75" customHeight="1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75" customHeight="1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75" customHeight="1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75" customHeight="1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75" customHeight="1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75" customHeight="1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75" customHeight="1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75" customHeight="1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75" customHeight="1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75" customHeight="1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75" customHeight="1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75" customHeight="1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75" customHeight="1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75" customHeight="1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75" customHeight="1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75" customHeight="1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75" customHeight="1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75" customHeight="1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75" customHeight="1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75" customHeight="1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75" customHeight="1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75" customHeight="1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75" customHeight="1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75" customHeight="1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75" customHeight="1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75" customHeight="1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75" customHeight="1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75" customHeight="1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75" customHeight="1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75" customHeight="1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75" customHeight="1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75" customHeight="1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75" customHeight="1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75" customHeight="1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75" customHeight="1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75" customHeight="1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75" customHeight="1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75" customHeight="1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75" customHeight="1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75" customHeight="1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75" customHeight="1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75" customHeight="1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75" customHeight="1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75" customHeight="1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75" customHeight="1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75" customHeight="1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75" customHeight="1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75" customHeight="1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75" customHeight="1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75" customHeight="1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75" customHeight="1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75" customHeight="1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75" customHeight="1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75" customHeight="1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75" customHeight="1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75" customHeight="1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75" customHeight="1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75" customHeight="1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75" customHeight="1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75" customHeight="1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75" customHeight="1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75" customHeight="1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75" customHeight="1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75" customHeight="1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75" customHeight="1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75" customHeight="1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75" customHeight="1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75" customHeight="1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75" customHeight="1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75" customHeight="1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75" customHeight="1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75" customHeight="1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75" customHeight="1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75" customHeight="1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75" customHeight="1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75" customHeight="1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75" customHeight="1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75" customHeight="1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75" customHeight="1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75" customHeight="1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75" customHeight="1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75" customHeight="1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75" customHeight="1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75" customHeight="1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75" customHeight="1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75" customHeight="1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75" customHeight="1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75" customHeight="1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75" customHeight="1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75" customHeight="1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75" customHeight="1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75" customHeight="1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75" customHeight="1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75" customHeight="1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75" customHeight="1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75" customHeight="1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75" customHeight="1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75" customHeight="1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75" customHeight="1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75" customHeight="1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75" customHeight="1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75" customHeight="1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75" customHeight="1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75" customHeight="1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75" customHeight="1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75" customHeight="1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75" customHeight="1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75" customHeight="1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75" customHeight="1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75" customHeight="1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75" customHeight="1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75" customHeight="1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75" customHeight="1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75" customHeight="1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75" customHeight="1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75" customHeight="1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75" customHeight="1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75" customHeight="1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75" customHeight="1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75" customHeight="1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75" customHeight="1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75" customHeight="1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75" customHeight="1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75" customHeight="1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75" customHeight="1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75" customHeight="1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75" customHeight="1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75" customHeight="1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75" customHeight="1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75" customHeight="1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75" customHeight="1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75" customHeight="1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75" customHeight="1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75" customHeight="1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75" customHeight="1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75" customHeight="1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75" customHeight="1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75" customHeight="1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75" customHeight="1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75" customHeight="1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75" customHeight="1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75" customHeight="1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75" customHeight="1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75" customHeight="1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75" customHeight="1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75" customHeight="1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75" customHeight="1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75" customHeight="1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75" customHeight="1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75" customHeight="1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75" customHeight="1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75" customHeight="1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75" customHeight="1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75" customHeight="1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75" customHeight="1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75" customHeight="1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75" customHeight="1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75" customHeight="1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75" customHeight="1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75" customHeight="1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75" customHeight="1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75" customHeight="1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75" customHeight="1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75" customHeight="1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75" customHeight="1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75" customHeight="1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75" customHeight="1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75" customHeight="1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75" customHeight="1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75" customHeight="1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75" customHeight="1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75" customHeight="1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75" customHeight="1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75" customHeight="1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75" customHeight="1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75" customHeight="1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75" customHeight="1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75" customHeight="1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75" customHeight="1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75" customHeight="1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75" customHeight="1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75" customHeight="1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75" customHeight="1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75" customHeight="1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75" customHeight="1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75" customHeight="1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75" customHeight="1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75" customHeight="1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75" customHeight="1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75" customHeight="1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75" customHeight="1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75" customHeight="1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75" customHeight="1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75" customHeight="1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75" customHeight="1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75" customHeight="1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75" customHeight="1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75" customHeight="1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75" customHeight="1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75" customHeight="1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75" customHeight="1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75" customHeight="1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75" customHeight="1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75" customHeight="1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75" customHeight="1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75" customHeight="1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75" customHeight="1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75" customHeight="1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75" customHeight="1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75" customHeight="1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75" customHeight="1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75" customHeight="1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75" customHeight="1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75" customHeight="1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75" customHeight="1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75" customHeight="1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75" customHeight="1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75" customHeight="1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75" customHeight="1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75" customHeight="1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75" customHeight="1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75" customHeight="1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75" customHeight="1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75" customHeight="1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75" customHeight="1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75" customHeight="1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75" customHeight="1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75" customHeight="1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75" customHeight="1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75" customHeight="1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75" customHeight="1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75" customHeight="1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75" customHeight="1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75" customHeight="1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75" customHeight="1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75" customHeight="1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75" customHeight="1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75" customHeight="1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75" customHeight="1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75" customHeight="1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75" customHeight="1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75" customHeight="1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75" customHeight="1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75" customHeight="1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75" customHeight="1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75" customHeight="1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75" customHeight="1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75" customHeight="1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75" customHeight="1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75" customHeight="1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75" customHeight="1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75" customHeight="1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75" customHeight="1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75" customHeight="1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75" customHeight="1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75" customHeight="1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75" customHeight="1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75" customHeight="1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75" customHeight="1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75" customHeight="1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75" customHeight="1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75" customHeight="1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75" customHeight="1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75" customHeight="1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75" customHeight="1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75" customHeight="1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75" customHeight="1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75" customHeight="1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75" customHeight="1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75" customHeight="1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75" customHeight="1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75" customHeight="1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75" customHeight="1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75" customHeight="1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75" customHeight="1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75" customHeight="1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75" customHeight="1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75" customHeight="1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75" customHeight="1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75" customHeight="1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75" customHeight="1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75" customHeight="1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75" customHeight="1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75" customHeight="1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75" customHeight="1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75" customHeight="1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75" customHeight="1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75" customHeight="1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75" customHeight="1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75" customHeight="1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75" customHeight="1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75" customHeight="1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75" customHeight="1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75" customHeight="1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75" customHeight="1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75" customHeight="1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75" customHeight="1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75" customHeight="1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75" customHeight="1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75" customHeight="1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75" customHeight="1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75" customHeight="1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75" customHeight="1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75" customHeight="1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75" customHeight="1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75" customHeight="1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75" customHeight="1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75" customHeight="1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75" customHeight="1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75" customHeight="1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75" customHeight="1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75" customHeight="1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75" customHeight="1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75" customHeight="1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75" customHeight="1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75" customHeight="1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75" customHeight="1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75" customHeight="1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75" customHeight="1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75" customHeight="1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75" customHeight="1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75" customHeight="1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75" customHeight="1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75" customHeight="1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75" customHeight="1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75" customHeight="1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75" customHeight="1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75" customHeight="1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75" customHeight="1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75" customHeight="1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75" customHeight="1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75" customHeight="1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75" customHeight="1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75" customHeight="1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75" customHeight="1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75" customHeight="1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75" customHeight="1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75" customHeight="1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75" customHeight="1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75" customHeight="1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75" customHeight="1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75" customHeight="1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75" customHeight="1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75" customHeight="1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75" customHeight="1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75" customHeight="1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75" customHeight="1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75" customHeight="1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75" customHeight="1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75" customHeight="1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75" customHeight="1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75" customHeight="1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75" customHeight="1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75" customHeight="1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75" customHeight="1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75" customHeight="1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75" customHeight="1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75" customHeight="1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75" customHeight="1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75" customHeight="1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75" customHeight="1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75" customHeight="1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75" customHeight="1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75" customHeight="1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75" customHeight="1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75" customHeight="1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75" customHeight="1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75" customHeight="1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75" customHeight="1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75" customHeight="1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75" customHeight="1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75" customHeight="1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75" customHeight="1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75" customHeight="1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75" customHeight="1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75" customHeight="1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75" customHeight="1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75" customHeight="1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75" customHeight="1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75" customHeight="1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75" customHeight="1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75" customHeight="1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75" customHeight="1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75" customHeight="1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75" customHeight="1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75" customHeight="1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75" customHeight="1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75" customHeight="1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75" customHeight="1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75" customHeight="1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75" customHeight="1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75" customHeight="1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75" customHeight="1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75" customHeight="1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75" customHeight="1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75" customHeight="1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75" customHeight="1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75" customHeight="1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75" customHeight="1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75" customHeight="1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75" customHeight="1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75" customHeight="1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75" customHeight="1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75" customHeight="1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75" customHeight="1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75" customHeight="1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75" customHeight="1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75" customHeight="1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75" customHeight="1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75" customHeight="1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75" customHeight="1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75" customHeight="1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75" customHeight="1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75" customHeight="1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75" customHeight="1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75" customHeight="1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75" customHeight="1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75" customHeight="1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75" customHeight="1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75" customHeight="1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75" customHeight="1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75" customHeight="1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75" customHeight="1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75" customHeight="1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75" customHeight="1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75" customHeight="1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75" customHeight="1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75" customHeight="1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75" customHeight="1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75" customHeight="1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75" customHeight="1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75" customHeight="1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75" customHeight="1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75" customHeight="1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75" customHeight="1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75" customHeight="1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75" customHeight="1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75" customHeight="1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75" customHeight="1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75" customHeight="1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75" customHeight="1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75" customHeight="1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75" customHeight="1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75" customHeight="1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75" customHeight="1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75" customHeight="1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75" customHeight="1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75" customHeight="1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75" customHeight="1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75" customHeight="1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75" customHeight="1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75" customHeight="1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75" customHeight="1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75" customHeight="1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75" customHeight="1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75" customHeight="1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75" customHeight="1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75" customHeight="1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75" customHeight="1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75" customHeight="1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75" customHeight="1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75" customHeight="1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75" customHeight="1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75" customHeight="1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75" customHeight="1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75" customHeight="1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75" customHeight="1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75" customHeight="1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75" customHeight="1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75" customHeight="1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75" customHeight="1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75" customHeight="1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75" customHeight="1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75" customHeight="1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75" customHeight="1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75" customHeight="1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75" customHeight="1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75" customHeight="1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75" customHeight="1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75" customHeight="1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75" customHeight="1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75" customHeight="1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75" customHeight="1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75" customHeight="1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75" customHeight="1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75" customHeight="1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75" customHeight="1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75" customHeight="1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75" customHeight="1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75" customHeight="1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75" customHeight="1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75" customHeight="1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75" customHeight="1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75" customHeight="1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75" customHeight="1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75" customHeight="1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75" customHeight="1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75" customHeight="1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75" customHeight="1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75" customHeight="1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75" customHeight="1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75" customHeight="1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75" customHeight="1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75" customHeight="1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75" customHeight="1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75" customHeight="1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75" customHeight="1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75" customHeight="1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75" customHeight="1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75" customHeight="1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75" customHeight="1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75" customHeight="1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75" customHeight="1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75" customHeight="1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75" customHeight="1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75" customHeight="1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75" customHeight="1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75" customHeight="1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75" customHeight="1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75" customHeight="1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75" customHeight="1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75" customHeight="1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75" customHeight="1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75" customHeight="1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75" customHeight="1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75" customHeight="1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75" customHeight="1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75" customHeight="1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75" customHeight="1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75" customHeight="1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75" customHeight="1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75" customHeight="1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75" customHeight="1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75" customHeight="1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75" customHeight="1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75" customHeight="1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75" customHeight="1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75" customHeight="1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75" customHeight="1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75" customHeight="1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75" customHeight="1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75" customHeight="1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75" customHeight="1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75" customHeight="1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75" customHeight="1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75" customHeight="1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75" customHeight="1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75" customHeight="1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75" customHeight="1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75" customHeight="1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75" customHeight="1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75" customHeight="1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75" customHeight="1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75" customHeight="1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75" customHeight="1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75" customHeight="1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75" customHeight="1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75" customHeight="1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75" customHeight="1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75" customHeight="1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75" customHeight="1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75" customHeight="1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75" customHeight="1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75" customHeight="1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75" customHeight="1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75" customHeight="1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75" customHeight="1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75" customHeight="1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75" customHeight="1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75" customHeight="1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75" customHeight="1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75" customHeight="1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75" customHeight="1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75" customHeight="1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75" customHeight="1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75" customHeight="1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75" customHeight="1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75" customHeight="1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75" customHeight="1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75" customHeight="1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75" customHeight="1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75" customHeight="1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75" customHeight="1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75" customHeight="1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75" customHeight="1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75" customHeight="1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75" customHeight="1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75" customHeight="1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75" customHeight="1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75" customHeight="1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75" customHeight="1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75" customHeight="1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75" customHeight="1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75" customHeight="1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75" customHeight="1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75" customHeight="1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75" customHeight="1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75" customHeight="1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75" customHeight="1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75" customHeight="1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75" customHeight="1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75" customHeight="1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75" customHeight="1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75" customHeight="1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75" customHeight="1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75" customHeight="1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75" customHeight="1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75" customHeight="1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75" customHeight="1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75" customHeight="1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75" customHeight="1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75" customHeight="1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75" customHeight="1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75" customHeight="1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75" customHeight="1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75" customHeight="1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75" customHeight="1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75" customHeight="1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75" customHeight="1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75" customHeight="1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75" customHeight="1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75" customHeight="1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75" customHeight="1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75" customHeight="1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75" customHeight="1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75" customHeight="1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75" customHeight="1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75" customHeight="1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75" customHeight="1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75" customHeight="1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75" customHeight="1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75" customHeight="1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75" customHeight="1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75" customHeight="1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75" customHeight="1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75" customHeight="1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75" customHeight="1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75" customHeight="1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75" customHeight="1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75" customHeight="1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75" customHeight="1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75" customHeight="1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75" customHeight="1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75" customHeight="1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75" customHeight="1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75" customHeight="1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75" customHeight="1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75" customHeight="1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75" customHeight="1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75" customHeight="1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75" customHeight="1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75" customHeight="1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75" customHeight="1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75" customHeight="1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75" customHeight="1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75" customHeight="1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75" customHeight="1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75" customHeight="1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75" customHeight="1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75" customHeight="1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75" customHeight="1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75" customHeight="1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75" customHeight="1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75" customHeight="1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75" customHeight="1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75" customHeight="1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75" customHeight="1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75" customHeight="1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75" customHeight="1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75" customHeight="1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75" customHeight="1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75" customHeight="1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75" customHeight="1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75" customHeight="1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75" customHeight="1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75" customHeight="1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75" customHeight="1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75" customHeight="1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75" customHeight="1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75" customHeight="1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75" customHeight="1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75" customHeight="1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75" customHeight="1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75" customHeight="1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75" customHeight="1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75" customHeight="1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75" customHeight="1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75" customHeight="1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75" customHeight="1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75" customHeight="1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75" customHeight="1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75" customHeight="1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75" customHeight="1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75" customHeight="1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75" customHeight="1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75" customHeight="1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75" customHeight="1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75" customHeight="1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75" customHeight="1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75" customHeight="1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75" customHeight="1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75" customHeight="1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75" customHeight="1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75" customHeight="1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75" customHeight="1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75" customHeight="1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75" customHeight="1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75" customHeight="1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75" customHeight="1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75" customHeight="1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75" customHeight="1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75" customHeight="1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75" customHeight="1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75" customHeight="1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75" customHeight="1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75" customHeight="1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75" customHeight="1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75" customHeight="1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75" customHeight="1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75" customHeight="1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75" customHeight="1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75" customHeight="1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75" customHeight="1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75" customHeight="1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75" customHeight="1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75" customHeight="1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75" customHeight="1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75" customHeight="1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75" customHeight="1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75" customHeight="1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75" customHeight="1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75" customHeight="1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75" customHeight="1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75" customHeight="1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75" customHeight="1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75" customHeight="1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75" customHeight="1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75" customHeight="1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75" customHeight="1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75" customHeight="1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75" customHeight="1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75" customHeight="1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75" customHeight="1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75" customHeight="1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75" customHeight="1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75" customHeight="1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75" customHeight="1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75" customHeight="1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75" customHeight="1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8.75" customHeight="1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8.75" customHeight="1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8.75" customHeight="1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8.75" customHeight="1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8.75" customHeight="1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8.75" customHeight="1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8.5">
      <c r="F995" s="2"/>
    </row>
  </sheetData>
  <mergeCells count="3">
    <mergeCell ref="B2:C2"/>
    <mergeCell ref="B16:C16"/>
    <mergeCell ref="B18:C19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73"/>
  <sheetViews>
    <sheetView zoomScale="70" zoomScaleNormal="70" workbookViewId="0">
      <selection activeCell="C41" sqref="C41"/>
    </sheetView>
  </sheetViews>
  <sheetFormatPr defaultColWidth="14.453125" defaultRowHeight="18.5"/>
  <cols>
    <col min="1" max="1" width="11.7265625" style="69" customWidth="1"/>
    <col min="2" max="2" width="59.54296875" style="69" customWidth="1"/>
    <col min="3" max="3" width="33.453125" style="69" customWidth="1"/>
    <col min="4" max="4" width="22.26953125" style="69" customWidth="1"/>
    <col min="5" max="5" width="34.453125" style="69" customWidth="1"/>
    <col min="6" max="6" width="89" style="69" customWidth="1"/>
    <col min="7" max="7" width="56.54296875" style="69" customWidth="1"/>
    <col min="8" max="8" width="2.54296875" style="69" hidden="1" customWidth="1"/>
    <col min="9" max="16" width="29.7265625" style="69" customWidth="1"/>
    <col min="17" max="17" width="33.7265625" style="69" customWidth="1"/>
    <col min="18" max="18" width="21" style="69" customWidth="1"/>
    <col min="19" max="19" width="21.54296875" style="69" customWidth="1"/>
    <col min="20" max="20" width="8.81640625" style="69" customWidth="1"/>
    <col min="21" max="21" width="193.26953125" style="69" bestFit="1" customWidth="1"/>
    <col min="22" max="33" width="8" style="69" customWidth="1"/>
    <col min="34" max="16384" width="14.453125" style="69"/>
  </cols>
  <sheetData>
    <row r="1" spans="1:33">
      <c r="A1" s="67"/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>
      <c r="A2" s="67"/>
      <c r="B2" s="330" t="s">
        <v>51</v>
      </c>
      <c r="C2" s="331"/>
      <c r="D2" s="331"/>
      <c r="E2" s="331"/>
      <c r="F2" s="331"/>
      <c r="G2" s="332"/>
      <c r="H2" s="68"/>
      <c r="I2" s="68"/>
      <c r="J2" s="68"/>
      <c r="K2" s="68"/>
      <c r="L2" s="68"/>
      <c r="M2" s="68"/>
      <c r="N2" s="68"/>
      <c r="O2" s="68"/>
      <c r="P2" s="68"/>
      <c r="Q2" s="6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40.5" customHeight="1">
      <c r="A3" s="67"/>
      <c r="B3" s="333"/>
      <c r="C3" s="334"/>
      <c r="D3" s="334"/>
      <c r="E3" s="334"/>
      <c r="F3" s="334"/>
      <c r="G3" s="335"/>
      <c r="H3" s="68"/>
      <c r="I3" s="68"/>
      <c r="J3" s="68"/>
      <c r="K3" s="68"/>
      <c r="L3" s="68"/>
      <c r="M3" s="68"/>
      <c r="N3" s="68"/>
      <c r="O3" s="68"/>
      <c r="P3" s="68"/>
      <c r="Q3" s="68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27" customHeight="1">
      <c r="A4" s="67"/>
      <c r="B4" s="336" t="s">
        <v>52</v>
      </c>
      <c r="C4" s="337"/>
      <c r="D4" s="337"/>
      <c r="E4" s="337"/>
      <c r="F4" s="337"/>
      <c r="G4" s="338"/>
      <c r="H4" s="68"/>
      <c r="I4" s="68"/>
      <c r="J4" s="68"/>
      <c r="K4" s="68"/>
      <c r="L4" s="68"/>
      <c r="M4" s="68"/>
      <c r="N4" s="68"/>
      <c r="O4" s="68"/>
      <c r="P4" s="68"/>
      <c r="Q4" s="68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34.5" customHeight="1">
      <c r="A5" s="67"/>
      <c r="B5" s="339"/>
      <c r="C5" s="340"/>
      <c r="D5" s="340"/>
      <c r="E5" s="340"/>
      <c r="F5" s="340"/>
      <c r="G5" s="341"/>
      <c r="H5" s="68"/>
      <c r="I5" s="68"/>
      <c r="J5" s="68"/>
      <c r="K5" s="68"/>
      <c r="L5" s="68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8" customHeight="1">
      <c r="A6" s="67"/>
      <c r="B6" s="85"/>
      <c r="C6" s="85"/>
      <c r="D6" s="85"/>
      <c r="E6" s="85"/>
      <c r="F6" s="85"/>
      <c r="G6" s="85"/>
      <c r="H6" s="68"/>
      <c r="I6" s="68"/>
      <c r="J6" s="68"/>
      <c r="K6" s="68"/>
      <c r="L6" s="68"/>
      <c r="M6" s="68"/>
      <c r="N6" s="68"/>
      <c r="O6" s="68"/>
      <c r="P6" s="68"/>
      <c r="Q6" s="6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73.5" customHeight="1">
      <c r="A7" s="67"/>
      <c r="B7" s="342" t="str">
        <f>' IDENTIFICAÇÃO DA SETORIAL'!B22</f>
        <v>Objetivo 1: Adotar padrões e boas práticas de gestão e governança de TIC</v>
      </c>
      <c r="C7" s="343"/>
      <c r="D7" s="343"/>
      <c r="E7" s="343"/>
      <c r="F7" s="343"/>
      <c r="G7" s="344"/>
      <c r="H7" s="68"/>
      <c r="I7" s="68"/>
      <c r="J7" s="68"/>
      <c r="K7" s="68"/>
      <c r="L7" s="68"/>
      <c r="M7" s="68"/>
      <c r="N7" s="68"/>
      <c r="O7" s="68"/>
      <c r="P7" s="68"/>
      <c r="Q7" s="68"/>
      <c r="R7" s="67"/>
      <c r="S7" s="67"/>
      <c r="T7" s="70"/>
      <c r="U7" s="119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91.5" customHeight="1">
      <c r="A8" s="67"/>
      <c r="B8" s="342" t="s">
        <v>53</v>
      </c>
      <c r="C8" s="343"/>
      <c r="D8" s="344"/>
      <c r="E8" s="345" t="s">
        <v>54</v>
      </c>
      <c r="F8" s="346"/>
      <c r="G8" s="347"/>
      <c r="H8" s="68"/>
      <c r="I8" s="70"/>
      <c r="J8" s="70"/>
      <c r="K8" s="70"/>
      <c r="L8" s="70"/>
      <c r="M8" s="70"/>
      <c r="N8" s="70"/>
      <c r="O8" s="70"/>
      <c r="P8" s="70"/>
      <c r="Q8" s="68"/>
      <c r="R8" s="67"/>
      <c r="S8" s="67"/>
      <c r="T8" s="70"/>
      <c r="U8" s="74" t="s">
        <v>12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21.75" customHeight="1">
      <c r="A9" s="67"/>
      <c r="B9" s="67"/>
      <c r="C9" s="67"/>
      <c r="D9" s="67"/>
      <c r="E9" s="67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7"/>
      <c r="S9" s="67"/>
      <c r="T9" s="67"/>
      <c r="U9" s="74" t="s">
        <v>13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>
      <c r="A10" s="67"/>
      <c r="B10" s="67"/>
      <c r="C10" s="71"/>
      <c r="D10" s="71"/>
      <c r="E10" s="71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7"/>
      <c r="S10" s="67"/>
      <c r="T10" s="67"/>
      <c r="U10" s="74" t="s">
        <v>14</v>
      </c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84.75" customHeight="1" thickBot="1">
      <c r="A11" s="72"/>
      <c r="B11" s="80" t="s">
        <v>55</v>
      </c>
      <c r="C11" s="80" t="s">
        <v>56</v>
      </c>
      <c r="D11" s="80" t="s">
        <v>57</v>
      </c>
      <c r="E11" s="80" t="s">
        <v>58</v>
      </c>
      <c r="F11" s="80" t="s">
        <v>59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29"/>
      <c r="R11" s="29" t="s">
        <v>60</v>
      </c>
      <c r="S11" s="72"/>
      <c r="T11" s="117"/>
      <c r="U11" s="74" t="s">
        <v>61</v>
      </c>
      <c r="V11" s="72"/>
      <c r="W11" s="72"/>
      <c r="X11" s="72"/>
      <c r="Y11" s="72"/>
      <c r="Z11" s="72"/>
      <c r="AA11" s="72"/>
      <c r="AB11" s="72"/>
      <c r="AC11" s="72"/>
      <c r="AD11" s="72"/>
    </row>
    <row r="12" spans="1:33" ht="75" customHeight="1" thickBot="1">
      <c r="A12" s="136">
        <v>1</v>
      </c>
      <c r="B12" s="141" t="s">
        <v>62</v>
      </c>
      <c r="C12" s="142">
        <v>44561</v>
      </c>
      <c r="D12" s="143" t="s">
        <v>63</v>
      </c>
      <c r="E12" s="144" t="s">
        <v>60</v>
      </c>
      <c r="F12" s="87" t="s">
        <v>64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36"/>
      <c r="R12" s="36" t="s">
        <v>65</v>
      </c>
      <c r="S12" s="68"/>
      <c r="T12" s="118"/>
      <c r="U12" s="74" t="s">
        <v>20</v>
      </c>
      <c r="V12" s="68"/>
      <c r="W12" s="68"/>
      <c r="X12" s="68"/>
      <c r="Y12" s="68"/>
      <c r="Z12" s="68"/>
      <c r="AA12" s="68"/>
      <c r="AB12" s="68"/>
      <c r="AC12" s="68"/>
      <c r="AD12" s="68"/>
    </row>
    <row r="13" spans="1:33" ht="75" customHeight="1" thickBot="1">
      <c r="A13" s="136">
        <v>2</v>
      </c>
      <c r="B13" s="141" t="s">
        <v>66</v>
      </c>
      <c r="C13" s="142">
        <v>45657</v>
      </c>
      <c r="D13" s="143" t="s">
        <v>63</v>
      </c>
      <c r="E13" s="145" t="s">
        <v>67</v>
      </c>
      <c r="F13" s="87" t="s">
        <v>68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6"/>
      <c r="R13" s="36"/>
      <c r="S13" s="68"/>
      <c r="T13" s="118"/>
      <c r="U13" s="74" t="s">
        <v>22</v>
      </c>
      <c r="V13" s="68"/>
      <c r="W13" s="68"/>
      <c r="X13" s="68"/>
      <c r="Y13" s="68"/>
      <c r="Z13" s="68"/>
      <c r="AA13" s="68"/>
      <c r="AB13" s="68"/>
      <c r="AC13" s="68"/>
      <c r="AD13" s="68"/>
    </row>
    <row r="14" spans="1:33" ht="75" customHeight="1" thickBot="1">
      <c r="A14" s="136">
        <v>3</v>
      </c>
      <c r="B14" s="141" t="s">
        <v>69</v>
      </c>
      <c r="C14" s="142">
        <v>45657</v>
      </c>
      <c r="D14" s="143" t="s">
        <v>63</v>
      </c>
      <c r="E14" s="145" t="s">
        <v>67</v>
      </c>
      <c r="F14" s="87" t="s">
        <v>70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36"/>
      <c r="R14" s="36"/>
      <c r="S14" s="68"/>
      <c r="T14" s="118"/>
      <c r="U14" s="74" t="s">
        <v>71</v>
      </c>
      <c r="V14" s="68"/>
      <c r="W14" s="68"/>
      <c r="X14" s="68"/>
      <c r="Y14" s="68"/>
      <c r="Z14" s="68"/>
      <c r="AA14" s="68"/>
      <c r="AB14" s="68"/>
      <c r="AC14" s="68"/>
      <c r="AD14" s="68"/>
    </row>
    <row r="15" spans="1:33" ht="75" customHeight="1" thickBot="1">
      <c r="A15" s="136">
        <v>4</v>
      </c>
      <c r="B15" s="141" t="s">
        <v>72</v>
      </c>
      <c r="C15" s="142">
        <v>45657</v>
      </c>
      <c r="D15" s="143" t="s">
        <v>63</v>
      </c>
      <c r="E15" s="145" t="s">
        <v>67</v>
      </c>
      <c r="F15" s="8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36"/>
      <c r="R15" s="36"/>
      <c r="S15" s="68"/>
      <c r="T15" s="118"/>
      <c r="U15" s="74"/>
      <c r="V15" s="68"/>
      <c r="W15" s="68"/>
      <c r="X15" s="68"/>
      <c r="Y15" s="68"/>
      <c r="Z15" s="68"/>
      <c r="AA15" s="68"/>
      <c r="AB15" s="68"/>
      <c r="AC15" s="68"/>
      <c r="AD15" s="68"/>
    </row>
    <row r="16" spans="1:33" ht="75" customHeight="1" thickBot="1">
      <c r="A16" s="136">
        <v>5</v>
      </c>
      <c r="B16" s="141" t="s">
        <v>73</v>
      </c>
      <c r="C16" s="142">
        <v>45657</v>
      </c>
      <c r="D16" s="143" t="s">
        <v>63</v>
      </c>
      <c r="E16" s="145" t="s">
        <v>67</v>
      </c>
      <c r="F16" s="87" t="s">
        <v>74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36"/>
      <c r="R16" s="36"/>
      <c r="S16" s="68"/>
      <c r="T16" s="118"/>
      <c r="U16" s="74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75" customHeight="1" thickBot="1">
      <c r="A17" s="136">
        <v>6</v>
      </c>
      <c r="B17" s="141" t="s">
        <v>75</v>
      </c>
      <c r="C17" s="142">
        <v>45657</v>
      </c>
      <c r="D17" s="143" t="s">
        <v>63</v>
      </c>
      <c r="E17" s="146" t="s">
        <v>65</v>
      </c>
      <c r="F17" s="8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36"/>
      <c r="R17" s="36"/>
      <c r="S17" s="68"/>
      <c r="T17" s="118"/>
      <c r="U17" s="74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75" customHeight="1" thickBot="1">
      <c r="A18" s="136">
        <v>7</v>
      </c>
      <c r="B18" s="141" t="s">
        <v>76</v>
      </c>
      <c r="C18" s="142">
        <v>45657</v>
      </c>
      <c r="D18" s="143" t="s">
        <v>63</v>
      </c>
      <c r="E18" s="146" t="s">
        <v>65</v>
      </c>
      <c r="F18" s="8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36"/>
      <c r="R18" s="36"/>
      <c r="S18" s="68"/>
      <c r="T18" s="118"/>
      <c r="U18" s="74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75" customHeight="1" thickBot="1">
      <c r="A19" s="136">
        <v>8</v>
      </c>
      <c r="B19" s="141" t="s">
        <v>77</v>
      </c>
      <c r="C19" s="142">
        <v>45474</v>
      </c>
      <c r="D19" s="143" t="s">
        <v>63</v>
      </c>
      <c r="E19" s="145" t="s">
        <v>67</v>
      </c>
      <c r="F19" s="87" t="s">
        <v>78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36"/>
      <c r="R19" s="36"/>
      <c r="S19" s="68"/>
      <c r="T19" s="118"/>
      <c r="U19" s="74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5" customHeight="1" thickBot="1">
      <c r="A20" s="136">
        <v>9</v>
      </c>
      <c r="B20" s="141" t="s">
        <v>79</v>
      </c>
      <c r="C20" s="142">
        <v>45291</v>
      </c>
      <c r="D20" s="143" t="s">
        <v>63</v>
      </c>
      <c r="E20" s="144" t="s">
        <v>60</v>
      </c>
      <c r="F20" s="87" t="s">
        <v>80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36"/>
      <c r="R20" s="36"/>
      <c r="S20" s="68"/>
      <c r="T20" s="118"/>
      <c r="U20" s="74" t="s">
        <v>24</v>
      </c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75" customHeight="1" thickBot="1">
      <c r="A21" s="136">
        <v>10</v>
      </c>
      <c r="B21" s="141" t="s">
        <v>81</v>
      </c>
      <c r="C21" s="142">
        <v>44561</v>
      </c>
      <c r="D21" s="143" t="s">
        <v>63</v>
      </c>
      <c r="E21" s="144" t="s">
        <v>60</v>
      </c>
      <c r="F21" s="87" t="s">
        <v>82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36"/>
      <c r="R21" s="36"/>
      <c r="S21" s="68"/>
      <c r="T21" s="118"/>
      <c r="U21" s="74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75" customHeight="1" thickBot="1">
      <c r="A22" s="136">
        <v>11</v>
      </c>
      <c r="B22" s="141" t="s">
        <v>83</v>
      </c>
      <c r="C22" s="142">
        <v>44377</v>
      </c>
      <c r="D22" s="143" t="s">
        <v>63</v>
      </c>
      <c r="E22" s="144" t="s">
        <v>60</v>
      </c>
      <c r="F22" s="87" t="s">
        <v>84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36"/>
      <c r="R22" s="36"/>
      <c r="S22" s="68"/>
      <c r="T22" s="118"/>
      <c r="U22" s="74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75" customHeight="1" thickBot="1">
      <c r="A23" s="136">
        <v>12</v>
      </c>
      <c r="B23" s="141" t="s">
        <v>85</v>
      </c>
      <c r="C23" s="142">
        <v>44561</v>
      </c>
      <c r="D23" s="143" t="s">
        <v>63</v>
      </c>
      <c r="E23" s="144" t="s">
        <v>60</v>
      </c>
      <c r="F23" s="87" t="s">
        <v>86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36"/>
      <c r="R23" s="36"/>
      <c r="S23" s="68"/>
      <c r="T23" s="118"/>
      <c r="U23" s="74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75" customHeight="1" thickBot="1">
      <c r="A24" s="136">
        <v>13</v>
      </c>
      <c r="B24" s="141" t="s">
        <v>87</v>
      </c>
      <c r="C24" s="142">
        <v>45473</v>
      </c>
      <c r="D24" s="143" t="s">
        <v>63</v>
      </c>
      <c r="E24" s="145" t="s">
        <v>67</v>
      </c>
      <c r="F24" s="87" t="s">
        <v>88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36"/>
      <c r="R24" s="36"/>
      <c r="S24" s="68"/>
      <c r="T24" s="118"/>
      <c r="U24" s="74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71" thickBot="1">
      <c r="A25" s="136">
        <v>14</v>
      </c>
      <c r="B25" s="141" t="s">
        <v>89</v>
      </c>
      <c r="C25" s="142" t="s">
        <v>90</v>
      </c>
      <c r="D25" s="143" t="s">
        <v>63</v>
      </c>
      <c r="E25" s="145" t="s">
        <v>67</v>
      </c>
      <c r="F25" s="87" t="s">
        <v>91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36"/>
      <c r="R25" s="36"/>
      <c r="S25" s="68"/>
      <c r="T25" s="118"/>
      <c r="U25" s="74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75" customHeight="1" thickBot="1">
      <c r="A26" s="136">
        <v>15</v>
      </c>
      <c r="B26" s="141" t="s">
        <v>92</v>
      </c>
      <c r="C26" s="142">
        <v>44865</v>
      </c>
      <c r="D26" s="143" t="s">
        <v>63</v>
      </c>
      <c r="E26" s="144" t="s">
        <v>60</v>
      </c>
      <c r="F26" s="87" t="s">
        <v>93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36"/>
      <c r="R26" s="36"/>
      <c r="S26" s="68"/>
      <c r="T26" s="118"/>
      <c r="U26" s="74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75" customHeight="1" thickBot="1">
      <c r="A27" s="136">
        <v>16</v>
      </c>
      <c r="B27" s="141" t="s">
        <v>94</v>
      </c>
      <c r="C27" s="142">
        <v>44561</v>
      </c>
      <c r="D27" s="143" t="s">
        <v>63</v>
      </c>
      <c r="E27" s="144" t="s">
        <v>60</v>
      </c>
      <c r="F27" s="87" t="s">
        <v>95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36"/>
      <c r="R27" s="36"/>
      <c r="S27" s="68"/>
      <c r="T27" s="118"/>
      <c r="U27" s="74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92.25" customHeight="1" thickBot="1">
      <c r="A28" s="136">
        <v>17</v>
      </c>
      <c r="B28" s="141" t="s">
        <v>96</v>
      </c>
      <c r="C28" s="142">
        <v>45473</v>
      </c>
      <c r="D28" s="143" t="s">
        <v>63</v>
      </c>
      <c r="E28" s="145" t="s">
        <v>67</v>
      </c>
      <c r="F28" s="87" t="s">
        <v>97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36"/>
      <c r="R28" s="36"/>
      <c r="S28" s="68"/>
      <c r="T28" s="118"/>
      <c r="U28" s="74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75" customHeight="1" thickBot="1">
      <c r="A29" s="136">
        <v>18</v>
      </c>
      <c r="B29" s="141" t="s">
        <v>98</v>
      </c>
      <c r="C29" s="142">
        <v>44561</v>
      </c>
      <c r="D29" s="143" t="s">
        <v>63</v>
      </c>
      <c r="E29" s="144" t="s">
        <v>60</v>
      </c>
      <c r="F29" s="87" t="s">
        <v>99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36"/>
      <c r="R29" s="36"/>
      <c r="S29" s="68"/>
      <c r="T29" s="118"/>
      <c r="U29" s="74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75" customHeight="1" thickBot="1">
      <c r="A30" s="136">
        <v>19</v>
      </c>
      <c r="B30" s="141" t="s">
        <v>100</v>
      </c>
      <c r="C30" s="142">
        <v>44196</v>
      </c>
      <c r="D30" s="143" t="s">
        <v>63</v>
      </c>
      <c r="E30" s="144" t="s">
        <v>60</v>
      </c>
      <c r="F30" s="87" t="s">
        <v>101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36"/>
      <c r="R30" s="36"/>
      <c r="S30" s="68"/>
      <c r="T30" s="118"/>
      <c r="U30" s="74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75" customHeight="1" thickBot="1">
      <c r="A31" s="136">
        <v>20</v>
      </c>
      <c r="B31" s="141" t="s">
        <v>102</v>
      </c>
      <c r="C31" s="142">
        <v>44104</v>
      </c>
      <c r="D31" s="143" t="s">
        <v>63</v>
      </c>
      <c r="E31" s="144" t="s">
        <v>60</v>
      </c>
      <c r="F31" s="87" t="s">
        <v>103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36"/>
      <c r="R31" s="36"/>
      <c r="S31" s="68"/>
      <c r="T31" s="118"/>
      <c r="U31" s="74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75" customHeight="1" thickBot="1">
      <c r="A32" s="136">
        <v>21</v>
      </c>
      <c r="B32" s="141" t="s">
        <v>104</v>
      </c>
      <c r="C32" s="142">
        <v>44834</v>
      </c>
      <c r="D32" s="143" t="s">
        <v>63</v>
      </c>
      <c r="E32" s="144" t="s">
        <v>60</v>
      </c>
      <c r="F32" s="87" t="s">
        <v>105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36"/>
      <c r="R32" s="36"/>
      <c r="S32" s="68"/>
      <c r="T32" s="118"/>
      <c r="U32" s="74"/>
      <c r="V32" s="68"/>
      <c r="W32" s="68"/>
      <c r="X32" s="68"/>
      <c r="Y32" s="68"/>
      <c r="Z32" s="68"/>
      <c r="AA32" s="68"/>
      <c r="AB32" s="68"/>
      <c r="AC32" s="68"/>
      <c r="AD32" s="68"/>
    </row>
    <row r="33" spans="1:31" ht="47.5" thickBot="1">
      <c r="A33" s="136">
        <v>22</v>
      </c>
      <c r="B33" s="141" t="s">
        <v>106</v>
      </c>
      <c r="C33" s="142">
        <v>45657</v>
      </c>
      <c r="D33" s="143" t="s">
        <v>63</v>
      </c>
      <c r="E33" s="144" t="s">
        <v>60</v>
      </c>
      <c r="F33" s="87" t="s">
        <v>107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36"/>
      <c r="R33" s="36"/>
      <c r="S33" s="68"/>
      <c r="T33" s="118"/>
      <c r="U33" s="74"/>
      <c r="V33" s="68"/>
      <c r="W33" s="68"/>
      <c r="X33" s="68"/>
      <c r="Y33" s="68"/>
      <c r="Z33" s="68"/>
      <c r="AA33" s="68"/>
      <c r="AB33" s="68"/>
      <c r="AC33" s="68"/>
      <c r="AD33" s="68"/>
    </row>
    <row r="34" spans="1:31" ht="71" thickBot="1">
      <c r="A34" s="136">
        <v>23</v>
      </c>
      <c r="B34" s="141" t="s">
        <v>108</v>
      </c>
      <c r="C34" s="142">
        <v>44926</v>
      </c>
      <c r="D34" s="143" t="s">
        <v>63</v>
      </c>
      <c r="E34" s="144" t="s">
        <v>60</v>
      </c>
      <c r="F34" s="87" t="s">
        <v>109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36"/>
      <c r="R34" s="36"/>
      <c r="S34" s="68"/>
      <c r="T34" s="118"/>
      <c r="U34" s="74"/>
      <c r="V34" s="68"/>
      <c r="W34" s="68"/>
      <c r="X34" s="68"/>
      <c r="Y34" s="68"/>
      <c r="Z34" s="68"/>
      <c r="AA34" s="68"/>
      <c r="AB34" s="68"/>
      <c r="AC34" s="68"/>
      <c r="AD34" s="68"/>
    </row>
    <row r="35" spans="1:31" ht="141.5" thickBot="1">
      <c r="A35" s="136">
        <v>24</v>
      </c>
      <c r="B35" s="141" t="s">
        <v>110</v>
      </c>
      <c r="C35" s="142">
        <v>45291</v>
      </c>
      <c r="D35" s="143" t="s">
        <v>63</v>
      </c>
      <c r="E35" s="144" t="s">
        <v>60</v>
      </c>
      <c r="F35" s="87" t="s">
        <v>111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36"/>
      <c r="R35" s="36"/>
      <c r="S35" s="68"/>
      <c r="T35" s="118"/>
      <c r="U35" s="74"/>
      <c r="V35" s="68"/>
      <c r="W35" s="68"/>
      <c r="X35" s="68"/>
      <c r="Y35" s="68"/>
      <c r="Z35" s="68"/>
      <c r="AA35" s="68"/>
      <c r="AB35" s="68"/>
      <c r="AC35" s="68"/>
      <c r="AD35" s="68"/>
    </row>
    <row r="36" spans="1:31" ht="47.5" thickBot="1">
      <c r="A36" s="136">
        <v>25</v>
      </c>
      <c r="B36" s="141" t="s">
        <v>112</v>
      </c>
      <c r="C36" s="142">
        <v>44561</v>
      </c>
      <c r="D36" s="143" t="s">
        <v>63</v>
      </c>
      <c r="E36" s="144" t="s">
        <v>60</v>
      </c>
      <c r="F36" s="87" t="s">
        <v>113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36"/>
      <c r="R36" s="36"/>
      <c r="S36" s="68"/>
      <c r="T36" s="118"/>
      <c r="U36" s="74"/>
      <c r="V36" s="68"/>
      <c r="W36" s="68"/>
      <c r="X36" s="68"/>
      <c r="Y36" s="68"/>
      <c r="Z36" s="68"/>
      <c r="AA36" s="68"/>
      <c r="AB36" s="68"/>
      <c r="AC36" s="68"/>
      <c r="AD36" s="68"/>
    </row>
    <row r="37" spans="1:31" ht="47.5" thickBot="1">
      <c r="A37" s="136">
        <v>26</v>
      </c>
      <c r="B37" s="141" t="s">
        <v>114</v>
      </c>
      <c r="C37" s="142">
        <v>45138</v>
      </c>
      <c r="D37" s="143" t="s">
        <v>63</v>
      </c>
      <c r="E37" s="144" t="s">
        <v>60</v>
      </c>
      <c r="F37" s="87" t="s">
        <v>115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36"/>
      <c r="R37" s="36"/>
      <c r="S37" s="68"/>
      <c r="T37" s="118"/>
      <c r="U37" s="74"/>
      <c r="V37" s="68"/>
      <c r="W37" s="68"/>
      <c r="X37" s="68"/>
      <c r="Y37" s="68"/>
      <c r="Z37" s="68"/>
      <c r="AA37" s="68"/>
      <c r="AB37" s="68"/>
      <c r="AC37" s="68"/>
      <c r="AD37" s="68"/>
    </row>
    <row r="38" spans="1:31" ht="47.5" thickBot="1">
      <c r="A38" s="136">
        <v>27</v>
      </c>
      <c r="B38" s="141" t="s">
        <v>116</v>
      </c>
      <c r="C38" s="142">
        <v>45107</v>
      </c>
      <c r="D38" s="143" t="s">
        <v>63</v>
      </c>
      <c r="E38" s="144" t="s">
        <v>60</v>
      </c>
      <c r="F38" s="87" t="s">
        <v>117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36"/>
      <c r="R38" s="36"/>
      <c r="S38" s="68"/>
      <c r="T38" s="118"/>
      <c r="U38" s="74"/>
      <c r="V38" s="68"/>
      <c r="W38" s="68"/>
      <c r="X38" s="68"/>
      <c r="Y38" s="68"/>
      <c r="Z38" s="68"/>
      <c r="AA38" s="68"/>
      <c r="AB38" s="68"/>
      <c r="AC38" s="68"/>
      <c r="AD38" s="68"/>
    </row>
    <row r="39" spans="1:31" ht="94.5" thickBot="1">
      <c r="A39" s="136">
        <v>28</v>
      </c>
      <c r="B39" s="141" t="s">
        <v>118</v>
      </c>
      <c r="C39" s="142">
        <v>45137</v>
      </c>
      <c r="D39" s="143" t="s">
        <v>63</v>
      </c>
      <c r="E39" s="144" t="s">
        <v>60</v>
      </c>
      <c r="F39" s="87" t="s">
        <v>119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36"/>
      <c r="R39" s="36"/>
      <c r="S39" s="68"/>
      <c r="T39" s="118"/>
      <c r="U39" s="74"/>
      <c r="V39" s="68"/>
      <c r="W39" s="68"/>
      <c r="X39" s="68"/>
      <c r="Y39" s="68"/>
      <c r="Z39" s="68"/>
      <c r="AA39" s="68"/>
      <c r="AB39" s="68"/>
      <c r="AC39" s="68"/>
      <c r="AD39" s="68"/>
    </row>
    <row r="40" spans="1:31" ht="165" thickBot="1">
      <c r="A40" s="136">
        <v>29</v>
      </c>
      <c r="B40" s="141" t="s">
        <v>120</v>
      </c>
      <c r="C40" s="142">
        <v>44957</v>
      </c>
      <c r="D40" s="143" t="s">
        <v>63</v>
      </c>
      <c r="E40" s="144" t="s">
        <v>60</v>
      </c>
      <c r="F40" s="87" t="s">
        <v>121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36"/>
      <c r="R40" s="36"/>
      <c r="S40" s="68"/>
      <c r="T40" s="118"/>
      <c r="U40" s="74"/>
      <c r="V40" s="68"/>
      <c r="W40" s="68"/>
      <c r="X40" s="68"/>
      <c r="Y40" s="68"/>
      <c r="Z40" s="68"/>
      <c r="AA40" s="68"/>
      <c r="AB40" s="68"/>
      <c r="AC40" s="68"/>
      <c r="AD40" s="68"/>
    </row>
    <row r="41" spans="1:31" ht="71" thickBot="1">
      <c r="A41" s="136">
        <v>30</v>
      </c>
      <c r="B41" s="141" t="s">
        <v>122</v>
      </c>
      <c r="C41" s="142">
        <v>45657</v>
      </c>
      <c r="D41" s="143" t="s">
        <v>63</v>
      </c>
      <c r="E41" s="145" t="s">
        <v>67</v>
      </c>
      <c r="F41" s="87" t="s">
        <v>123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36"/>
      <c r="R41" s="36"/>
      <c r="S41" s="68"/>
      <c r="T41" s="118"/>
      <c r="U41" s="74"/>
      <c r="V41" s="68"/>
      <c r="W41" s="68"/>
      <c r="X41" s="68"/>
      <c r="Y41" s="68"/>
      <c r="Z41" s="68"/>
      <c r="AA41" s="68"/>
      <c r="AB41" s="68"/>
      <c r="AC41" s="68"/>
      <c r="AD41" s="68"/>
    </row>
    <row r="42" spans="1:31" ht="24" thickBot="1">
      <c r="A42" s="136">
        <v>31</v>
      </c>
      <c r="B42" s="141" t="s">
        <v>124</v>
      </c>
      <c r="C42" s="142">
        <v>45291</v>
      </c>
      <c r="D42" s="143" t="s">
        <v>63</v>
      </c>
      <c r="E42" s="144" t="s">
        <v>60</v>
      </c>
      <c r="F42" s="87" t="s">
        <v>125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36"/>
      <c r="R42" s="36"/>
      <c r="S42" s="68"/>
      <c r="T42" s="118"/>
      <c r="U42" s="74"/>
      <c r="V42" s="68"/>
      <c r="W42" s="68"/>
      <c r="X42" s="68"/>
      <c r="Y42" s="68"/>
      <c r="Z42" s="68"/>
      <c r="AA42" s="68"/>
      <c r="AB42" s="68"/>
      <c r="AC42" s="68"/>
      <c r="AD42" s="68"/>
    </row>
    <row r="43" spans="1:31" ht="47.5" thickBot="1">
      <c r="A43" s="136">
        <v>32</v>
      </c>
      <c r="B43" s="141" t="s">
        <v>126</v>
      </c>
      <c r="C43" s="142">
        <v>44043</v>
      </c>
      <c r="D43" s="143" t="s">
        <v>63</v>
      </c>
      <c r="E43" s="144" t="s">
        <v>60</v>
      </c>
      <c r="F43" s="87" t="s">
        <v>127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36"/>
      <c r="R43" s="36"/>
      <c r="S43" s="68"/>
      <c r="T43" s="118"/>
      <c r="U43" s="74"/>
      <c r="V43" s="68"/>
      <c r="W43" s="68"/>
      <c r="X43" s="68"/>
      <c r="Y43" s="68"/>
      <c r="Z43" s="68"/>
      <c r="AA43" s="68"/>
      <c r="AB43" s="68"/>
      <c r="AC43" s="68"/>
      <c r="AD43" s="68"/>
    </row>
    <row r="44" spans="1:31" ht="47.5" thickBot="1">
      <c r="A44" s="136">
        <v>33</v>
      </c>
      <c r="B44" s="141" t="s">
        <v>128</v>
      </c>
      <c r="C44" s="142">
        <v>45138</v>
      </c>
      <c r="D44" s="143" t="s">
        <v>63</v>
      </c>
      <c r="E44" s="144" t="s">
        <v>60</v>
      </c>
      <c r="F44" s="87" t="s">
        <v>129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36"/>
      <c r="R44" s="36"/>
      <c r="S44" s="68"/>
      <c r="T44" s="118"/>
      <c r="U44" s="74"/>
      <c r="V44" s="68"/>
      <c r="W44" s="68"/>
      <c r="X44" s="68"/>
      <c r="Y44" s="68"/>
      <c r="Z44" s="68"/>
      <c r="AA44" s="68"/>
      <c r="AB44" s="68"/>
      <c r="AC44" s="68"/>
      <c r="AD44" s="68"/>
    </row>
    <row r="45" spans="1:31" ht="24" thickBot="1">
      <c r="A45" s="136">
        <v>34</v>
      </c>
      <c r="B45" s="141" t="s">
        <v>130</v>
      </c>
      <c r="C45" s="142" t="s">
        <v>131</v>
      </c>
      <c r="D45" s="143" t="s">
        <v>63</v>
      </c>
      <c r="E45" s="145" t="s">
        <v>67</v>
      </c>
      <c r="F45" s="87" t="s">
        <v>132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36"/>
      <c r="R45" s="36"/>
      <c r="S45" s="68"/>
      <c r="T45" s="118"/>
      <c r="U45" s="74"/>
      <c r="V45" s="68"/>
      <c r="W45" s="68"/>
      <c r="X45" s="68"/>
      <c r="Y45" s="68"/>
      <c r="Z45" s="68"/>
      <c r="AA45" s="68"/>
      <c r="AB45" s="68"/>
      <c r="AC45" s="68"/>
      <c r="AD45" s="68"/>
    </row>
    <row r="46" spans="1:31" ht="71" thickBot="1">
      <c r="A46" s="136">
        <v>35</v>
      </c>
      <c r="B46" s="141" t="s">
        <v>133</v>
      </c>
      <c r="C46" s="142">
        <v>44561</v>
      </c>
      <c r="D46" s="143" t="s">
        <v>63</v>
      </c>
      <c r="E46" s="144" t="s">
        <v>60</v>
      </c>
      <c r="F46" s="87" t="s">
        <v>134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36"/>
      <c r="R46" s="36"/>
      <c r="S46" s="68"/>
      <c r="T46" s="118"/>
      <c r="U46" s="74"/>
      <c r="V46" s="68"/>
      <c r="W46" s="68"/>
      <c r="X46" s="68"/>
      <c r="Y46" s="68"/>
      <c r="Z46" s="68"/>
      <c r="AA46" s="68"/>
      <c r="AB46" s="68"/>
      <c r="AC46" s="68"/>
      <c r="AD46" s="68"/>
    </row>
    <row r="47" spans="1:31" ht="72" customHeight="1">
      <c r="A47" s="88"/>
      <c r="B47" s="64"/>
      <c r="C47" s="89"/>
      <c r="D47" s="65"/>
      <c r="E47" s="86"/>
      <c r="F47" s="66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67"/>
      <c r="R47" s="67"/>
      <c r="S47" s="67"/>
      <c r="T47" s="118"/>
      <c r="V47" s="67"/>
      <c r="W47" s="67"/>
      <c r="X47" s="67"/>
      <c r="Y47" s="67"/>
      <c r="Z47" s="67"/>
      <c r="AA47" s="67"/>
      <c r="AB47" s="67"/>
      <c r="AC47" s="67"/>
      <c r="AD47" s="67"/>
    </row>
    <row r="48" spans="1:31" ht="35.25" customHeight="1">
      <c r="A48" s="67"/>
      <c r="B48" s="100" t="s">
        <v>135</v>
      </c>
      <c r="C48" s="74"/>
      <c r="D48" s="74"/>
      <c r="E48" s="68"/>
      <c r="F48" s="68"/>
      <c r="G48" s="68"/>
      <c r="H48" s="68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</row>
    <row r="49" spans="1:33" ht="66" customHeight="1">
      <c r="A49" s="67"/>
      <c r="B49" s="348" t="s">
        <v>136</v>
      </c>
      <c r="C49" s="348"/>
      <c r="D49" s="348"/>
      <c r="E49" s="348"/>
      <c r="F49" s="348"/>
      <c r="G49" s="68"/>
      <c r="H49" s="68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</row>
    <row r="50" spans="1:33" ht="45.75" customHeight="1">
      <c r="A50" s="67"/>
      <c r="B50" s="99" t="s">
        <v>137</v>
      </c>
      <c r="C50" s="71"/>
      <c r="D50" s="73"/>
      <c r="E50" s="68"/>
      <c r="F50" s="68"/>
      <c r="G50" s="68"/>
      <c r="H50" s="68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1:33" ht="28.5" customHeight="1">
      <c r="A51" s="67"/>
      <c r="B51" s="74"/>
      <c r="C51" s="71"/>
      <c r="D51" s="73"/>
      <c r="E51" s="68"/>
      <c r="F51" s="68"/>
      <c r="G51" s="68"/>
      <c r="H51" s="68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3" ht="28.5" customHeight="1">
      <c r="A52" s="67"/>
      <c r="B52" s="75"/>
      <c r="C52" s="75"/>
      <c r="D52" s="75"/>
      <c r="E52" s="71"/>
      <c r="F52" s="67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  <c r="S52" s="67"/>
      <c r="T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ht="33.75" customHeight="1">
      <c r="A53" s="67"/>
      <c r="B53" s="83" t="s">
        <v>138</v>
      </c>
      <c r="C53" s="81"/>
      <c r="D53" s="81"/>
      <c r="E53" s="71"/>
      <c r="F53" s="67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7"/>
      <c r="S53" s="67"/>
      <c r="T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 ht="74.25" customHeight="1">
      <c r="A54" s="67"/>
      <c r="B54" s="82" t="s">
        <v>139</v>
      </c>
      <c r="C54" s="82" t="s">
        <v>140</v>
      </c>
      <c r="D54" s="82" t="s">
        <v>141</v>
      </c>
      <c r="E54" s="71"/>
      <c r="F54" s="67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7"/>
      <c r="S54" s="67"/>
      <c r="T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ht="58.5" customHeight="1">
      <c r="A55" s="67"/>
      <c r="B55" s="101">
        <f>COUNTA(B12:B46)</f>
        <v>35</v>
      </c>
      <c r="C55" s="102">
        <f>COUNTIFS($E12:$E46,"REALIZADO")</f>
        <v>23</v>
      </c>
      <c r="D55" s="103">
        <f>C55/B55</f>
        <v>0.65714285714285714</v>
      </c>
      <c r="E55" s="71"/>
      <c r="F55" s="67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7"/>
      <c r="S55" s="67"/>
      <c r="T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ht="58.5" customHeight="1">
      <c r="A56" s="67"/>
      <c r="B56" s="104"/>
      <c r="C56" s="105"/>
      <c r="D56" s="106"/>
      <c r="E56" s="71"/>
      <c r="F56" s="67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7"/>
      <c r="S56" s="67"/>
      <c r="T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</row>
    <row r="57" spans="1:33" ht="58.5" customHeight="1" thickBot="1">
      <c r="A57" s="67"/>
      <c r="B57" s="104"/>
      <c r="C57" s="105"/>
      <c r="D57" s="106"/>
      <c r="E57" s="71"/>
      <c r="F57" s="67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7"/>
      <c r="S57" s="67"/>
      <c r="T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</row>
    <row r="58" spans="1:33">
      <c r="A58" s="67"/>
      <c r="B58" s="321" t="s">
        <v>142</v>
      </c>
      <c r="C58" s="322"/>
      <c r="D58" s="322"/>
      <c r="E58" s="322"/>
      <c r="F58" s="323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7"/>
      <c r="S58" s="67"/>
      <c r="T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</row>
    <row r="59" spans="1:33" ht="58.5" customHeight="1">
      <c r="A59" s="67"/>
      <c r="B59" s="324"/>
      <c r="C59" s="325"/>
      <c r="D59" s="325"/>
      <c r="E59" s="325"/>
      <c r="F59" s="326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7"/>
      <c r="S59" s="67"/>
      <c r="T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ht="19" thickBot="1">
      <c r="A60" s="67"/>
      <c r="B60" s="327"/>
      <c r="C60" s="328"/>
      <c r="D60" s="328"/>
      <c r="E60" s="328"/>
      <c r="F60" s="329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>
      <c r="A61" s="349"/>
      <c r="B61" s="78"/>
      <c r="C61" s="67"/>
      <c r="D61" s="67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68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</row>
    <row r="62" spans="1:33" ht="42.75" customHeight="1">
      <c r="A62" s="349"/>
      <c r="B62" s="350" t="s">
        <v>143</v>
      </c>
      <c r="C62" s="350"/>
      <c r="D62" s="76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68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</row>
    <row r="63" spans="1:33" ht="28.5" customHeight="1">
      <c r="A63" s="349"/>
      <c r="B63" s="351" t="s">
        <v>144</v>
      </c>
      <c r="C63" s="352"/>
      <c r="D63" s="352"/>
      <c r="E63" s="352"/>
      <c r="F63" s="352"/>
      <c r="G63" s="353"/>
      <c r="H63" s="79"/>
      <c r="I63" s="79"/>
      <c r="J63" s="79"/>
      <c r="K63" s="79"/>
      <c r="L63" s="79"/>
      <c r="M63" s="79"/>
      <c r="N63" s="79"/>
      <c r="O63" s="79"/>
      <c r="P63" s="79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ht="18.75" customHeight="1">
      <c r="A64" s="349"/>
      <c r="B64" s="354"/>
      <c r="C64" s="355"/>
      <c r="D64" s="355"/>
      <c r="E64" s="355"/>
      <c r="F64" s="355"/>
      <c r="G64" s="356"/>
      <c r="H64" s="79"/>
      <c r="I64" s="79"/>
      <c r="J64" s="79"/>
      <c r="K64" s="79"/>
      <c r="L64" s="79"/>
      <c r="M64" s="79"/>
      <c r="N64" s="79"/>
      <c r="O64" s="79"/>
      <c r="P64" s="79"/>
      <c r="Q64" s="68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ht="18.75" customHeight="1">
      <c r="A65" s="349"/>
      <c r="B65" s="354"/>
      <c r="C65" s="355"/>
      <c r="D65" s="355"/>
      <c r="E65" s="355"/>
      <c r="F65" s="355"/>
      <c r="G65" s="356"/>
      <c r="H65" s="79"/>
      <c r="I65" s="79"/>
      <c r="J65" s="79"/>
      <c r="K65" s="79"/>
      <c r="L65" s="79"/>
      <c r="M65" s="79"/>
      <c r="N65" s="79"/>
      <c r="O65" s="79"/>
      <c r="P65" s="79"/>
      <c r="Q65" s="68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</row>
    <row r="66" spans="1:33" ht="18.75" customHeight="1">
      <c r="A66" s="349"/>
      <c r="B66" s="357"/>
      <c r="C66" s="358"/>
      <c r="D66" s="358"/>
      <c r="E66" s="358"/>
      <c r="F66" s="358"/>
      <c r="G66" s="359"/>
      <c r="H66" s="79"/>
      <c r="I66" s="79"/>
      <c r="J66" s="79"/>
      <c r="K66" s="79"/>
      <c r="L66" s="79"/>
      <c r="M66" s="79"/>
      <c r="N66" s="79"/>
      <c r="O66" s="79"/>
      <c r="P66" s="79"/>
      <c r="Q66" s="68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  <row r="67" spans="1:33" ht="51.75" customHeight="1">
      <c r="A67" s="349"/>
      <c r="B67" s="369" t="s">
        <v>145</v>
      </c>
      <c r="C67" s="370"/>
      <c r="D67" s="370"/>
      <c r="E67" s="370"/>
      <c r="F67" s="370"/>
      <c r="G67" s="371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25.5" customHeight="1">
      <c r="A68" s="77"/>
      <c r="B68" s="369" t="s">
        <v>146</v>
      </c>
      <c r="C68" s="370"/>
      <c r="D68" s="370"/>
      <c r="E68" s="370"/>
      <c r="F68" s="370"/>
      <c r="G68" s="371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ht="23.25" customHeight="1">
      <c r="A69" s="77"/>
      <c r="B69" s="369" t="s">
        <v>147</v>
      </c>
      <c r="C69" s="370"/>
      <c r="D69" s="370"/>
      <c r="E69" s="370"/>
      <c r="F69" s="370"/>
      <c r="G69" s="371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</row>
    <row r="70" spans="1:33" ht="27.75" customHeight="1">
      <c r="A70" s="77"/>
      <c r="B70" s="107"/>
      <c r="C70" s="108"/>
      <c r="D70" s="108"/>
      <c r="E70" s="108"/>
      <c r="F70" s="108"/>
      <c r="G70" s="109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</row>
    <row r="71" spans="1:33" s="76" customFormat="1" ht="15.75" customHeight="1">
      <c r="A71" s="67"/>
      <c r="B71" s="96"/>
      <c r="C71" s="97"/>
      <c r="D71" s="97"/>
      <c r="E71" s="97"/>
      <c r="F71" s="97"/>
      <c r="G71" s="9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</row>
    <row r="72" spans="1:33" s="76" customFormat="1" ht="15.75" customHeight="1">
      <c r="A72" s="67"/>
      <c r="B72" s="84"/>
      <c r="C72" s="84"/>
      <c r="D72" s="84"/>
      <c r="E72" s="84"/>
      <c r="F72" s="84"/>
      <c r="G72" s="84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</row>
    <row r="73" spans="1:33" s="76" customFormat="1" ht="15.75" customHeight="1">
      <c r="A73" s="67"/>
      <c r="B73" s="84"/>
      <c r="C73" s="84"/>
      <c r="D73" s="84"/>
      <c r="E73" s="84"/>
      <c r="F73" s="84"/>
      <c r="G73" s="84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</row>
    <row r="74" spans="1:33" s="76" customFormat="1" ht="15.75" customHeight="1">
      <c r="A74" s="67"/>
      <c r="B74" s="84"/>
      <c r="C74" s="84"/>
      <c r="D74" s="84"/>
      <c r="E74" s="84"/>
      <c r="F74" s="84"/>
      <c r="G74" s="84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 s="76" customFormat="1" ht="49.5" customHeight="1">
      <c r="A75" s="67"/>
      <c r="B75" s="350" t="s">
        <v>148</v>
      </c>
      <c r="C75" s="350"/>
      <c r="D75" s="350"/>
      <c r="E75" s="67"/>
      <c r="F75" s="67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spans="1:33" s="76" customFormat="1" ht="15.75" customHeight="1">
      <c r="A76" s="67"/>
      <c r="B76" s="360" t="s">
        <v>149</v>
      </c>
      <c r="C76" s="361"/>
      <c r="D76" s="361"/>
      <c r="E76" s="361"/>
      <c r="F76" s="361"/>
      <c r="G76" s="362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s="76" customFormat="1" ht="15.75" customHeight="1">
      <c r="A77" s="67"/>
      <c r="B77" s="363"/>
      <c r="C77" s="364"/>
      <c r="D77" s="364"/>
      <c r="E77" s="364"/>
      <c r="F77" s="364"/>
      <c r="G77" s="365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1:33" s="76" customFormat="1" ht="15.75" customHeight="1">
      <c r="A78" s="67"/>
      <c r="B78" s="363"/>
      <c r="C78" s="364"/>
      <c r="D78" s="364"/>
      <c r="E78" s="364"/>
      <c r="F78" s="364"/>
      <c r="G78" s="365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</row>
    <row r="79" spans="1:33" s="76" customFormat="1" ht="15.75" customHeight="1">
      <c r="A79" s="67"/>
      <c r="B79" s="363"/>
      <c r="C79" s="364"/>
      <c r="D79" s="364"/>
      <c r="E79" s="364"/>
      <c r="F79" s="364"/>
      <c r="G79" s="365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</row>
    <row r="80" spans="1:33" s="76" customFormat="1" ht="17.25" customHeight="1">
      <c r="A80" s="67"/>
      <c r="B80" s="366"/>
      <c r="C80" s="367"/>
      <c r="D80" s="367"/>
      <c r="E80" s="367"/>
      <c r="F80" s="367"/>
      <c r="G80" s="3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spans="1:33" s="76" customFormat="1" ht="355.5" customHeight="1">
      <c r="A81" s="67"/>
      <c r="B81" s="369" t="s">
        <v>150</v>
      </c>
      <c r="C81" s="370"/>
      <c r="D81" s="370"/>
      <c r="E81" s="370"/>
      <c r="F81" s="370"/>
      <c r="G81" s="371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</row>
    <row r="82" spans="1:33" s="76" customFormat="1" ht="34.5" customHeight="1">
      <c r="A82" s="67"/>
      <c r="B82" s="110"/>
      <c r="C82" s="111"/>
      <c r="D82" s="111"/>
      <c r="E82" s="111"/>
      <c r="F82" s="111"/>
      <c r="G82" s="112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</row>
    <row r="83" spans="1:33" ht="15.75" customHeight="1">
      <c r="A83" s="67"/>
      <c r="B83" s="67"/>
      <c r="C83" s="67"/>
      <c r="D83" s="67"/>
      <c r="E83" s="67"/>
      <c r="F83" s="67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</row>
    <row r="84" spans="1:33" ht="15.75" customHeight="1">
      <c r="A84" s="67"/>
      <c r="B84" s="67"/>
      <c r="C84" s="67"/>
      <c r="D84" s="67"/>
      <c r="E84" s="67"/>
      <c r="F84" s="67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1:33" ht="15.75" customHeight="1">
      <c r="A85" s="67"/>
      <c r="B85" s="67"/>
      <c r="C85" s="67"/>
      <c r="D85" s="67"/>
      <c r="E85" s="67"/>
      <c r="F85" s="67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</row>
    <row r="86" spans="1:33" ht="22.5" customHeight="1">
      <c r="A86" s="67"/>
      <c r="B86" s="67"/>
      <c r="C86" s="67"/>
      <c r="D86" s="67"/>
      <c r="E86" s="67"/>
      <c r="F86" s="67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</row>
    <row r="87" spans="1:33" ht="21.75" customHeight="1">
      <c r="A87" s="67"/>
      <c r="B87" s="350" t="s">
        <v>151</v>
      </c>
      <c r="C87" s="350"/>
      <c r="D87" s="350"/>
      <c r="E87" s="67"/>
      <c r="F87" s="67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</row>
    <row r="88" spans="1:33" ht="27.75" customHeight="1">
      <c r="A88" s="67"/>
      <c r="B88" s="360" t="s">
        <v>152</v>
      </c>
      <c r="C88" s="361"/>
      <c r="D88" s="361"/>
      <c r="E88" s="361"/>
      <c r="F88" s="361"/>
      <c r="G88" s="362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</row>
    <row r="89" spans="1:33" ht="15.75" customHeight="1">
      <c r="A89" s="67"/>
      <c r="B89" s="363"/>
      <c r="C89" s="364"/>
      <c r="D89" s="364"/>
      <c r="E89" s="364"/>
      <c r="F89" s="364"/>
      <c r="G89" s="365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</row>
    <row r="90" spans="1:33" ht="15.75" customHeight="1">
      <c r="A90" s="67"/>
      <c r="B90" s="363"/>
      <c r="C90" s="364"/>
      <c r="D90" s="364"/>
      <c r="E90" s="364"/>
      <c r="F90" s="364"/>
      <c r="G90" s="365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</row>
    <row r="91" spans="1:33" ht="15.75" customHeight="1">
      <c r="A91" s="67"/>
      <c r="B91" s="363"/>
      <c r="C91" s="364"/>
      <c r="D91" s="364"/>
      <c r="E91" s="364"/>
      <c r="F91" s="364"/>
      <c r="G91" s="365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</row>
    <row r="92" spans="1:33" ht="15.75" customHeight="1">
      <c r="A92" s="67"/>
      <c r="B92" s="366"/>
      <c r="C92" s="367"/>
      <c r="D92" s="367"/>
      <c r="E92" s="367"/>
      <c r="F92" s="367"/>
      <c r="G92" s="3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</row>
    <row r="93" spans="1:33" ht="345.75" customHeight="1">
      <c r="A93" s="67"/>
      <c r="B93" s="369" t="s">
        <v>153</v>
      </c>
      <c r="C93" s="370"/>
      <c r="D93" s="370"/>
      <c r="E93" s="370"/>
      <c r="F93" s="370"/>
      <c r="G93" s="371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1:33" ht="50.25" customHeight="1">
      <c r="A94" s="67"/>
      <c r="B94" s="110"/>
      <c r="C94" s="111"/>
      <c r="D94" s="111"/>
      <c r="E94" s="111"/>
      <c r="F94" s="111"/>
      <c r="G94" s="112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3" ht="15.75" customHeight="1">
      <c r="A95" s="67"/>
      <c r="B95" s="67"/>
      <c r="C95" s="67"/>
      <c r="D95" s="67"/>
      <c r="E95" s="67"/>
      <c r="F95" s="67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3" ht="15.75" customHeight="1">
      <c r="A96" s="67"/>
      <c r="B96" s="67"/>
      <c r="C96" s="67"/>
      <c r="D96" s="67"/>
      <c r="E96" s="67"/>
      <c r="F96" s="67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 ht="15.75" customHeight="1">
      <c r="A97" s="67"/>
      <c r="B97" s="67"/>
      <c r="C97" s="67"/>
      <c r="D97" s="67"/>
      <c r="E97" s="67"/>
      <c r="F97" s="67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 ht="15.75" customHeight="1">
      <c r="A98" s="67"/>
      <c r="B98" s="67"/>
      <c r="C98" s="67"/>
      <c r="D98" s="67"/>
      <c r="E98" s="67"/>
      <c r="F98" s="67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 ht="15.75" customHeight="1">
      <c r="A99" s="67"/>
      <c r="B99" s="67"/>
      <c r="C99" s="67"/>
      <c r="D99" s="67"/>
      <c r="E99" s="67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</row>
    <row r="100" spans="1:33" ht="15.75" customHeight="1">
      <c r="A100" s="67"/>
      <c r="B100" s="67"/>
      <c r="C100" s="67"/>
      <c r="D100" s="67"/>
      <c r="E100" s="67"/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</row>
    <row r="101" spans="1:33" ht="15.75" customHeight="1">
      <c r="A101" s="67"/>
      <c r="B101" s="67"/>
      <c r="C101" s="67"/>
      <c r="D101" s="67"/>
      <c r="E101" s="67"/>
      <c r="F101" s="67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</row>
    <row r="102" spans="1:33" ht="15.75" customHeight="1">
      <c r="A102" s="67"/>
      <c r="B102" s="67"/>
      <c r="C102" s="67"/>
      <c r="D102" s="67"/>
      <c r="E102" s="67"/>
      <c r="F102" s="67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</row>
    <row r="103" spans="1:33" ht="15.75" customHeight="1">
      <c r="A103" s="67"/>
      <c r="B103" s="67"/>
      <c r="C103" s="67"/>
      <c r="D103" s="67"/>
      <c r="E103" s="67"/>
      <c r="F103" s="67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 ht="15.75" customHeight="1">
      <c r="A104" s="67"/>
      <c r="B104" s="67"/>
      <c r="C104" s="67"/>
      <c r="D104" s="67"/>
      <c r="E104" s="67"/>
      <c r="F104" s="67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 ht="15.75" customHeight="1">
      <c r="A105" s="67"/>
      <c r="B105" s="67"/>
      <c r="C105" s="67"/>
      <c r="D105" s="67"/>
      <c r="E105" s="67"/>
      <c r="F105" s="67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 ht="15.75" customHeight="1">
      <c r="A106" s="67"/>
      <c r="B106" s="67"/>
      <c r="C106" s="67"/>
      <c r="D106" s="67"/>
      <c r="E106" s="67"/>
      <c r="F106" s="67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</row>
    <row r="107" spans="1:33" ht="15.75" customHeight="1">
      <c r="A107" s="67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</row>
    <row r="108" spans="1:33" ht="15.75" customHeight="1">
      <c r="A108" s="67"/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</row>
    <row r="109" spans="1:33" ht="15.75" customHeight="1">
      <c r="A109" s="67"/>
      <c r="B109" s="67"/>
      <c r="C109" s="67"/>
      <c r="D109" s="67"/>
      <c r="E109" s="67"/>
      <c r="F109" s="67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</row>
    <row r="110" spans="1:33" ht="15.75" customHeight="1">
      <c r="A110" s="67"/>
      <c r="B110" s="67"/>
      <c r="C110" s="67"/>
      <c r="D110" s="67"/>
      <c r="E110" s="67"/>
      <c r="F110" s="67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</row>
    <row r="111" spans="1:33" ht="15.75" customHeight="1">
      <c r="A111" s="67"/>
      <c r="B111" s="67"/>
      <c r="C111" s="67"/>
      <c r="D111" s="67"/>
      <c r="E111" s="67"/>
      <c r="F111" s="67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</row>
    <row r="112" spans="1:33" ht="15.75" customHeight="1">
      <c r="A112" s="67"/>
      <c r="B112" s="67"/>
      <c r="C112" s="67"/>
      <c r="D112" s="67"/>
      <c r="E112" s="67"/>
      <c r="F112" s="67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 ht="15.75" customHeight="1">
      <c r="A113" s="67"/>
      <c r="B113" s="67"/>
      <c r="C113" s="67"/>
      <c r="D113" s="67"/>
      <c r="E113" s="67"/>
      <c r="F113" s="67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spans="1:33" ht="15.75" customHeight="1">
      <c r="A114" s="67"/>
      <c r="B114" s="67"/>
      <c r="C114" s="67"/>
      <c r="D114" s="67"/>
      <c r="E114" s="67"/>
      <c r="F114" s="67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spans="1:33" ht="15.75" customHeight="1">
      <c r="A115" s="67"/>
      <c r="B115" s="67"/>
      <c r="C115" s="67"/>
      <c r="D115" s="67"/>
      <c r="E115" s="67"/>
      <c r="F115" s="67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1:33" ht="15.75" customHeight="1">
      <c r="A116" s="67"/>
      <c r="B116" s="67"/>
      <c r="C116" s="67"/>
      <c r="D116" s="67"/>
      <c r="E116" s="67"/>
      <c r="F116" s="67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</row>
    <row r="117" spans="1:33" ht="15.75" customHeight="1">
      <c r="A117" s="67"/>
      <c r="B117" s="67"/>
      <c r="C117" s="67"/>
      <c r="D117" s="67"/>
      <c r="E117" s="67"/>
      <c r="F117" s="67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spans="1:33" ht="15.75" customHeight="1">
      <c r="A118" s="67"/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</row>
    <row r="119" spans="1:33" ht="15.75" customHeight="1">
      <c r="A119" s="67"/>
      <c r="B119" s="67"/>
      <c r="C119" s="67"/>
      <c r="D119" s="67"/>
      <c r="E119" s="67"/>
      <c r="F119" s="67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spans="1:33" ht="15.75" customHeight="1">
      <c r="A120" s="67"/>
      <c r="B120" s="67"/>
      <c r="C120" s="67"/>
      <c r="D120" s="67"/>
      <c r="E120" s="67"/>
      <c r="F120" s="67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</row>
    <row r="121" spans="1:33" ht="15.75" customHeight="1">
      <c r="A121" s="67"/>
      <c r="B121" s="67"/>
      <c r="C121" s="67"/>
      <c r="D121" s="67"/>
      <c r="E121" s="67"/>
      <c r="F121" s="67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</row>
    <row r="122" spans="1:33" ht="15.75" customHeight="1">
      <c r="A122" s="67"/>
      <c r="B122" s="67"/>
      <c r="C122" s="67"/>
      <c r="D122" s="67"/>
      <c r="E122" s="67"/>
      <c r="F122" s="67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</row>
    <row r="123" spans="1:33" ht="15.75" customHeight="1">
      <c r="A123" s="67"/>
      <c r="B123" s="67"/>
      <c r="C123" s="67"/>
      <c r="D123" s="67"/>
      <c r="E123" s="67"/>
      <c r="F123" s="67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</row>
    <row r="124" spans="1:33" ht="15.75" customHeight="1">
      <c r="A124" s="67"/>
      <c r="B124" s="67"/>
      <c r="C124" s="67"/>
      <c r="D124" s="67"/>
      <c r="E124" s="67"/>
      <c r="F124" s="67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</row>
    <row r="125" spans="1:33" ht="15.75" customHeight="1">
      <c r="A125" s="67"/>
      <c r="B125" s="67"/>
      <c r="C125" s="67"/>
      <c r="D125" s="67"/>
      <c r="E125" s="67"/>
      <c r="F125" s="67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</row>
    <row r="126" spans="1:33" ht="15.75" customHeight="1">
      <c r="A126" s="67"/>
      <c r="B126" s="67"/>
      <c r="C126" s="67"/>
      <c r="D126" s="67"/>
      <c r="E126" s="67"/>
      <c r="F126" s="67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</row>
    <row r="127" spans="1:33" ht="15.75" customHeight="1">
      <c r="A127" s="67"/>
      <c r="B127" s="67"/>
      <c r="C127" s="67"/>
      <c r="D127" s="67"/>
      <c r="E127" s="67"/>
      <c r="F127" s="67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</row>
    <row r="128" spans="1:33" ht="15.75" customHeight="1">
      <c r="A128" s="67"/>
      <c r="B128" s="67"/>
      <c r="C128" s="67"/>
      <c r="D128" s="67"/>
      <c r="E128" s="67"/>
      <c r="F128" s="67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</row>
    <row r="129" spans="1:33" ht="15.75" customHeight="1">
      <c r="A129" s="67"/>
      <c r="B129" s="67"/>
      <c r="C129" s="67"/>
      <c r="D129" s="67"/>
      <c r="E129" s="67"/>
      <c r="F129" s="67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</row>
    <row r="130" spans="1:33" ht="15.75" customHeight="1">
      <c r="A130" s="67"/>
      <c r="B130" s="67"/>
      <c r="C130" s="67"/>
      <c r="D130" s="67"/>
      <c r="E130" s="67"/>
      <c r="F130" s="67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</row>
    <row r="131" spans="1:33" ht="15.75" customHeight="1">
      <c r="A131" s="67"/>
      <c r="B131" s="67"/>
      <c r="C131" s="67"/>
      <c r="D131" s="67"/>
      <c r="E131" s="67"/>
      <c r="F131" s="67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</row>
    <row r="132" spans="1:33" ht="15.75" customHeight="1">
      <c r="A132" s="67"/>
      <c r="B132" s="67"/>
      <c r="C132" s="67"/>
      <c r="D132" s="67"/>
      <c r="E132" s="67"/>
      <c r="F132" s="67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</row>
    <row r="133" spans="1:33" ht="15.75" customHeight="1">
      <c r="A133" s="67"/>
      <c r="B133" s="67"/>
      <c r="C133" s="67"/>
      <c r="D133" s="67"/>
      <c r="E133" s="67"/>
      <c r="F133" s="67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</row>
    <row r="134" spans="1:33" ht="15.75" customHeight="1">
      <c r="A134" s="67"/>
      <c r="B134" s="67"/>
      <c r="C134" s="67"/>
      <c r="D134" s="67"/>
      <c r="E134" s="67"/>
      <c r="F134" s="67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</row>
    <row r="135" spans="1:33" ht="15.75" customHeight="1">
      <c r="A135" s="67"/>
      <c r="B135" s="67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</row>
    <row r="136" spans="1:33" ht="15.75" customHeight="1">
      <c r="A136" s="67"/>
      <c r="B136" s="67"/>
      <c r="C136" s="67"/>
      <c r="D136" s="67"/>
      <c r="E136" s="67"/>
      <c r="F136" s="67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</row>
    <row r="137" spans="1:33" ht="15.75" customHeight="1">
      <c r="A137" s="67"/>
      <c r="B137" s="67"/>
      <c r="C137" s="67"/>
      <c r="D137" s="67"/>
      <c r="E137" s="67"/>
      <c r="F137" s="67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</row>
    <row r="138" spans="1:33" ht="15.75" customHeight="1">
      <c r="A138" s="67"/>
      <c r="B138" s="67"/>
      <c r="C138" s="67"/>
      <c r="D138" s="67"/>
      <c r="E138" s="67"/>
      <c r="F138" s="67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</row>
    <row r="139" spans="1:33" ht="15.75" customHeight="1">
      <c r="A139" s="67"/>
      <c r="B139" s="67"/>
      <c r="C139" s="67"/>
      <c r="D139" s="67"/>
      <c r="E139" s="67"/>
      <c r="F139" s="67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</row>
    <row r="140" spans="1:33" ht="15.75" customHeight="1">
      <c r="A140" s="67"/>
      <c r="B140" s="67"/>
      <c r="C140" s="67"/>
      <c r="D140" s="67"/>
      <c r="E140" s="67"/>
      <c r="F140" s="67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</row>
    <row r="141" spans="1:33" ht="15.75" customHeight="1">
      <c r="A141" s="67"/>
      <c r="B141" s="67"/>
      <c r="C141" s="67"/>
      <c r="D141" s="67"/>
      <c r="E141" s="67"/>
      <c r="F141" s="67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</row>
    <row r="142" spans="1:33" ht="15.75" customHeight="1">
      <c r="A142" s="67"/>
      <c r="B142" s="67"/>
      <c r="C142" s="67"/>
      <c r="D142" s="67"/>
      <c r="E142" s="67"/>
      <c r="F142" s="67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</row>
    <row r="143" spans="1:33" ht="15.75" customHeight="1">
      <c r="A143" s="67"/>
      <c r="B143" s="67"/>
      <c r="C143" s="67"/>
      <c r="D143" s="67"/>
      <c r="E143" s="67"/>
      <c r="F143" s="67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</row>
    <row r="144" spans="1:33" ht="15.75" customHeight="1">
      <c r="A144" s="67"/>
      <c r="B144" s="67"/>
      <c r="C144" s="67"/>
      <c r="D144" s="67"/>
      <c r="E144" s="67"/>
      <c r="F144" s="67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</row>
    <row r="145" spans="1:33" ht="15.75" customHeight="1">
      <c r="A145" s="67"/>
      <c r="B145" s="67"/>
      <c r="C145" s="67"/>
      <c r="D145" s="67"/>
      <c r="E145" s="67"/>
      <c r="F145" s="67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</row>
    <row r="146" spans="1:33" ht="15.75" customHeight="1">
      <c r="A146" s="67"/>
      <c r="B146" s="67"/>
      <c r="C146" s="67"/>
      <c r="D146" s="67"/>
      <c r="E146" s="67"/>
      <c r="F146" s="67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</row>
    <row r="147" spans="1:33" ht="15.75" customHeight="1">
      <c r="A147" s="67"/>
      <c r="B147" s="67"/>
      <c r="C147" s="67"/>
      <c r="D147" s="67"/>
      <c r="E147" s="67"/>
      <c r="F147" s="67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</row>
    <row r="148" spans="1:33" ht="15.75" customHeight="1">
      <c r="A148" s="67"/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</row>
    <row r="149" spans="1:33" ht="15.75" customHeight="1">
      <c r="A149" s="67"/>
      <c r="B149" s="67"/>
      <c r="C149" s="67"/>
      <c r="D149" s="67"/>
      <c r="E149" s="67"/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</row>
    <row r="150" spans="1:33" ht="15.75" customHeight="1">
      <c r="A150" s="67"/>
      <c r="B150" s="67"/>
      <c r="C150" s="67"/>
      <c r="D150" s="67"/>
      <c r="E150" s="67"/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</row>
    <row r="151" spans="1:33" ht="15.75" customHeight="1">
      <c r="A151" s="67"/>
      <c r="B151" s="67"/>
      <c r="C151" s="67"/>
      <c r="D151" s="67"/>
      <c r="E151" s="67"/>
      <c r="F151" s="6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</row>
    <row r="152" spans="1:33" ht="15.75" customHeight="1">
      <c r="A152" s="67"/>
      <c r="B152" s="67"/>
      <c r="C152" s="67"/>
      <c r="D152" s="67"/>
      <c r="E152" s="67"/>
      <c r="F152" s="67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</row>
    <row r="153" spans="1:33" ht="15.75" customHeight="1">
      <c r="A153" s="67"/>
      <c r="B153" s="67"/>
      <c r="C153" s="67"/>
      <c r="D153" s="67"/>
      <c r="E153" s="67"/>
      <c r="F153" s="67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</row>
    <row r="154" spans="1:33" ht="15.75" customHeight="1">
      <c r="A154" s="67"/>
      <c r="B154" s="67"/>
      <c r="C154" s="67"/>
      <c r="D154" s="67"/>
      <c r="E154" s="67"/>
      <c r="F154" s="67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</row>
    <row r="155" spans="1:33" ht="15.75" customHeight="1">
      <c r="A155" s="67"/>
      <c r="B155" s="67"/>
      <c r="C155" s="67"/>
      <c r="D155" s="67"/>
      <c r="E155" s="67"/>
      <c r="F155" s="67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</row>
    <row r="156" spans="1:33" ht="15.75" customHeight="1">
      <c r="A156" s="67"/>
      <c r="B156" s="67"/>
      <c r="C156" s="67"/>
      <c r="D156" s="67"/>
      <c r="E156" s="67"/>
      <c r="F156" s="67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</row>
    <row r="157" spans="1:33" ht="15.75" customHeight="1">
      <c r="A157" s="67"/>
      <c r="B157" s="67"/>
      <c r="C157" s="67"/>
      <c r="D157" s="67"/>
      <c r="E157" s="67"/>
      <c r="F157" s="67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</row>
    <row r="158" spans="1:33" ht="15.75" customHeight="1">
      <c r="A158" s="67"/>
      <c r="B158" s="67"/>
      <c r="C158" s="67"/>
      <c r="D158" s="67"/>
      <c r="E158" s="67"/>
      <c r="F158" s="67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</row>
    <row r="159" spans="1:33" ht="15.75" customHeight="1">
      <c r="A159" s="67"/>
      <c r="B159" s="67"/>
      <c r="C159" s="67"/>
      <c r="D159" s="67"/>
      <c r="E159" s="67"/>
      <c r="F159" s="67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</row>
    <row r="160" spans="1:33" ht="15.75" customHeight="1">
      <c r="A160" s="67"/>
      <c r="B160" s="67"/>
      <c r="C160" s="67"/>
      <c r="D160" s="67"/>
      <c r="E160" s="67"/>
      <c r="F160" s="67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</row>
    <row r="161" spans="1:33" ht="15.75" customHeight="1">
      <c r="A161" s="67"/>
      <c r="B161" s="67"/>
      <c r="C161" s="67"/>
      <c r="D161" s="67"/>
      <c r="E161" s="67"/>
      <c r="F161" s="67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</row>
    <row r="162" spans="1:33" ht="15.75" customHeight="1">
      <c r="A162" s="67"/>
      <c r="B162" s="67"/>
      <c r="C162" s="67"/>
      <c r="D162" s="67"/>
      <c r="E162" s="67"/>
      <c r="F162" s="67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</row>
    <row r="163" spans="1:33" ht="15.75" customHeight="1">
      <c r="A163" s="67"/>
      <c r="B163" s="67"/>
      <c r="C163" s="67"/>
      <c r="D163" s="67"/>
      <c r="E163" s="67"/>
      <c r="F163" s="67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</row>
    <row r="164" spans="1:33" ht="15.75" customHeight="1">
      <c r="A164" s="67"/>
      <c r="B164" s="67"/>
      <c r="C164" s="67"/>
      <c r="D164" s="67"/>
      <c r="E164" s="67"/>
      <c r="F164" s="67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</row>
    <row r="165" spans="1:33" ht="15.75" customHeight="1">
      <c r="A165" s="67"/>
      <c r="B165" s="67"/>
      <c r="C165" s="67"/>
      <c r="D165" s="67"/>
      <c r="E165" s="67"/>
      <c r="F165" s="67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</row>
    <row r="166" spans="1:33" ht="15.75" customHeight="1">
      <c r="A166" s="67"/>
      <c r="B166" s="67"/>
      <c r="C166" s="67"/>
      <c r="D166" s="67"/>
      <c r="E166" s="67"/>
      <c r="F166" s="67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</row>
    <row r="167" spans="1:33" ht="15.75" customHeight="1">
      <c r="A167" s="67"/>
      <c r="B167" s="67"/>
      <c r="C167" s="67"/>
      <c r="D167" s="67"/>
      <c r="E167" s="67"/>
      <c r="F167" s="6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</row>
    <row r="168" spans="1:33" ht="15.75" customHeight="1">
      <c r="A168" s="67"/>
      <c r="B168" s="67"/>
      <c r="C168" s="67"/>
      <c r="D168" s="67"/>
      <c r="E168" s="67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</row>
    <row r="169" spans="1:33" ht="15.75" customHeight="1">
      <c r="A169" s="67"/>
      <c r="B169" s="67"/>
      <c r="C169" s="67"/>
      <c r="D169" s="67"/>
      <c r="E169" s="67"/>
      <c r="F169" s="67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</row>
    <row r="170" spans="1:33" ht="15.75" customHeight="1">
      <c r="A170" s="67"/>
      <c r="B170" s="67"/>
      <c r="C170" s="67"/>
      <c r="D170" s="67"/>
      <c r="E170" s="67"/>
      <c r="F170" s="67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</row>
    <row r="171" spans="1:33" ht="15.75" customHeight="1">
      <c r="A171" s="67"/>
      <c r="B171" s="67"/>
      <c r="C171" s="67"/>
      <c r="D171" s="67"/>
      <c r="E171" s="67"/>
      <c r="F171" s="67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</row>
    <row r="172" spans="1:33" ht="15.75" customHeight="1">
      <c r="A172" s="67"/>
      <c r="B172" s="67"/>
      <c r="C172" s="67"/>
      <c r="D172" s="67"/>
      <c r="E172" s="67"/>
      <c r="F172" s="67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</row>
    <row r="173" spans="1:33" ht="15.75" customHeight="1">
      <c r="A173" s="67"/>
      <c r="B173" s="67"/>
      <c r="C173" s="67"/>
      <c r="D173" s="67"/>
      <c r="E173" s="67"/>
      <c r="F173" s="67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</row>
    <row r="174" spans="1:33" ht="15.75" customHeight="1">
      <c r="A174" s="67"/>
      <c r="B174" s="67"/>
      <c r="C174" s="67"/>
      <c r="D174" s="67"/>
      <c r="E174" s="67"/>
      <c r="F174" s="67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</row>
    <row r="175" spans="1:33" ht="15.75" customHeight="1">
      <c r="A175" s="67"/>
      <c r="B175" s="67"/>
      <c r="C175" s="67"/>
      <c r="D175" s="67"/>
      <c r="E175" s="67"/>
      <c r="F175" s="67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</row>
    <row r="176" spans="1:33" ht="15.75" customHeight="1">
      <c r="A176" s="67"/>
      <c r="B176" s="67"/>
      <c r="C176" s="67"/>
      <c r="D176" s="67"/>
      <c r="E176" s="67"/>
      <c r="F176" s="67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</row>
    <row r="177" spans="1:33" ht="15.75" customHeight="1">
      <c r="A177" s="67"/>
      <c r="B177" s="67"/>
      <c r="C177" s="67"/>
      <c r="D177" s="67"/>
      <c r="E177" s="67"/>
      <c r="F177" s="67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</row>
    <row r="178" spans="1:33" ht="15.75" customHeight="1">
      <c r="A178" s="67"/>
      <c r="B178" s="67"/>
      <c r="C178" s="67"/>
      <c r="D178" s="67"/>
      <c r="E178" s="67"/>
      <c r="F178" s="67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</row>
    <row r="179" spans="1:33" ht="15.75" customHeight="1">
      <c r="A179" s="67"/>
      <c r="B179" s="67"/>
      <c r="C179" s="67"/>
      <c r="D179" s="67"/>
      <c r="E179" s="67"/>
      <c r="F179" s="67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</row>
    <row r="180" spans="1:33" ht="15.75" customHeight="1">
      <c r="A180" s="67"/>
      <c r="B180" s="67"/>
      <c r="C180" s="67"/>
      <c r="D180" s="67"/>
      <c r="E180" s="67"/>
      <c r="F180" s="67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</row>
    <row r="181" spans="1:33" ht="15.75" customHeight="1">
      <c r="A181" s="67"/>
      <c r="B181" s="67"/>
      <c r="C181" s="67"/>
      <c r="D181" s="67"/>
      <c r="E181" s="67"/>
      <c r="F181" s="67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</row>
    <row r="182" spans="1:33" ht="15.75" customHeight="1">
      <c r="A182" s="67"/>
      <c r="B182" s="67"/>
      <c r="C182" s="67"/>
      <c r="D182" s="67"/>
      <c r="E182" s="67"/>
      <c r="F182" s="67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</row>
    <row r="183" spans="1:33" ht="15.75" customHeight="1">
      <c r="A183" s="67"/>
      <c r="B183" s="67"/>
      <c r="C183" s="67"/>
      <c r="D183" s="67"/>
      <c r="E183" s="67"/>
      <c r="F183" s="67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</row>
    <row r="184" spans="1:33" ht="15.75" customHeight="1">
      <c r="A184" s="67"/>
      <c r="B184" s="67"/>
      <c r="C184" s="67"/>
      <c r="D184" s="67"/>
      <c r="E184" s="67"/>
      <c r="F184" s="67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</row>
    <row r="185" spans="1:33" ht="15.75" customHeight="1">
      <c r="A185" s="67"/>
      <c r="B185" s="67"/>
      <c r="C185" s="67"/>
      <c r="D185" s="67"/>
      <c r="E185" s="67"/>
      <c r="F185" s="67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</row>
    <row r="186" spans="1:33" ht="15.75" customHeight="1">
      <c r="A186" s="67"/>
      <c r="B186" s="67"/>
      <c r="C186" s="67"/>
      <c r="D186" s="67"/>
      <c r="E186" s="67"/>
      <c r="F186" s="67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</row>
    <row r="187" spans="1:33" ht="15.75" customHeight="1">
      <c r="A187" s="67"/>
      <c r="B187" s="67"/>
      <c r="C187" s="67"/>
      <c r="D187" s="67"/>
      <c r="E187" s="67"/>
      <c r="F187" s="67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</row>
    <row r="188" spans="1:33" ht="15.75" customHeight="1">
      <c r="A188" s="67"/>
      <c r="B188" s="67"/>
      <c r="C188" s="67"/>
      <c r="D188" s="67"/>
      <c r="E188" s="67"/>
      <c r="F188" s="67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</row>
    <row r="189" spans="1:33" ht="15.75" customHeight="1">
      <c r="A189" s="67"/>
      <c r="B189" s="67"/>
      <c r="C189" s="67"/>
      <c r="D189" s="67"/>
      <c r="E189" s="67"/>
      <c r="F189" s="67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</row>
    <row r="190" spans="1:33" ht="15.75" customHeight="1">
      <c r="A190" s="67"/>
      <c r="B190" s="67"/>
      <c r="C190" s="67"/>
      <c r="D190" s="67"/>
      <c r="E190" s="67"/>
      <c r="F190" s="67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</row>
    <row r="191" spans="1:33" ht="15.75" customHeight="1">
      <c r="A191" s="67"/>
      <c r="B191" s="67"/>
      <c r="C191" s="67"/>
      <c r="D191" s="67"/>
      <c r="E191" s="67"/>
      <c r="F191" s="67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</row>
    <row r="192" spans="1:33" ht="15.75" customHeight="1">
      <c r="A192" s="67"/>
      <c r="B192" s="67"/>
      <c r="C192" s="67"/>
      <c r="D192" s="67"/>
      <c r="E192" s="67"/>
      <c r="F192" s="67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</row>
    <row r="193" spans="1:33" ht="15.75" customHeight="1">
      <c r="A193" s="67"/>
      <c r="B193" s="67"/>
      <c r="C193" s="67"/>
      <c r="D193" s="67"/>
      <c r="E193" s="67"/>
      <c r="F193" s="67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</row>
    <row r="194" spans="1:33" ht="15.75" customHeight="1">
      <c r="A194" s="67"/>
      <c r="B194" s="67"/>
      <c r="C194" s="67"/>
      <c r="D194" s="67"/>
      <c r="E194" s="67"/>
      <c r="F194" s="67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</row>
    <row r="195" spans="1:33" ht="15.75" customHeight="1">
      <c r="A195" s="67"/>
      <c r="B195" s="67"/>
      <c r="C195" s="67"/>
      <c r="D195" s="67"/>
      <c r="E195" s="67"/>
      <c r="F195" s="67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</row>
    <row r="196" spans="1:33" ht="15.75" customHeight="1">
      <c r="A196" s="67"/>
      <c r="B196" s="67"/>
      <c r="C196" s="67"/>
      <c r="D196" s="67"/>
      <c r="E196" s="67"/>
      <c r="F196" s="67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</row>
    <row r="197" spans="1:33" ht="15.75" customHeight="1">
      <c r="A197" s="67"/>
      <c r="B197" s="67"/>
      <c r="C197" s="67"/>
      <c r="D197" s="67"/>
      <c r="E197" s="67"/>
      <c r="F197" s="67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</row>
    <row r="198" spans="1:33" ht="15.75" customHeight="1">
      <c r="A198" s="67"/>
      <c r="B198" s="67"/>
      <c r="C198" s="67"/>
      <c r="D198" s="67"/>
      <c r="E198" s="67"/>
      <c r="F198" s="67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</row>
    <row r="199" spans="1:33" ht="15.75" customHeight="1">
      <c r="A199" s="67"/>
      <c r="B199" s="67"/>
      <c r="C199" s="67"/>
      <c r="D199" s="67"/>
      <c r="E199" s="67"/>
      <c r="F199" s="67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</row>
    <row r="200" spans="1:33" ht="15.75" customHeight="1">
      <c r="A200" s="67"/>
      <c r="B200" s="67"/>
      <c r="C200" s="67"/>
      <c r="D200" s="67"/>
      <c r="E200" s="67"/>
      <c r="F200" s="67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</row>
    <row r="201" spans="1:33" ht="15.75" customHeight="1">
      <c r="A201" s="67"/>
      <c r="B201" s="67"/>
      <c r="C201" s="67"/>
      <c r="D201" s="67"/>
      <c r="E201" s="67"/>
      <c r="F201" s="67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</row>
    <row r="202" spans="1:33" ht="15.75" customHeight="1">
      <c r="A202" s="67"/>
      <c r="B202" s="67"/>
      <c r="C202" s="67"/>
      <c r="D202" s="67"/>
      <c r="E202" s="67"/>
      <c r="F202" s="67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</row>
    <row r="203" spans="1:33" ht="15.75" customHeight="1">
      <c r="A203" s="67"/>
      <c r="B203" s="67"/>
      <c r="C203" s="67"/>
      <c r="D203" s="67"/>
      <c r="E203" s="67"/>
      <c r="F203" s="67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</row>
    <row r="204" spans="1:33" ht="15.75" customHeight="1">
      <c r="A204" s="67"/>
      <c r="B204" s="67"/>
      <c r="C204" s="67"/>
      <c r="D204" s="67"/>
      <c r="E204" s="67"/>
      <c r="F204" s="67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</row>
    <row r="205" spans="1:33" ht="15.75" customHeight="1">
      <c r="A205" s="67"/>
      <c r="B205" s="67"/>
      <c r="C205" s="67"/>
      <c r="D205" s="67"/>
      <c r="E205" s="67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</row>
    <row r="206" spans="1:33" ht="15.75" customHeight="1">
      <c r="A206" s="67"/>
      <c r="B206" s="67"/>
      <c r="C206" s="67"/>
      <c r="D206" s="67"/>
      <c r="E206" s="67"/>
      <c r="F206" s="67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</row>
    <row r="207" spans="1:33" ht="15.75" customHeight="1">
      <c r="A207" s="67"/>
      <c r="B207" s="67"/>
      <c r="C207" s="67"/>
      <c r="D207" s="67"/>
      <c r="E207" s="67"/>
      <c r="F207" s="67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</row>
    <row r="208" spans="1:33" ht="15.75" customHeight="1">
      <c r="A208" s="67"/>
      <c r="B208" s="67"/>
      <c r="C208" s="67"/>
      <c r="D208" s="67"/>
      <c r="E208" s="67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</row>
    <row r="209" spans="1:33" ht="15.75" customHeight="1">
      <c r="A209" s="67"/>
      <c r="B209" s="67"/>
      <c r="C209" s="67"/>
      <c r="D209" s="67"/>
      <c r="E209" s="67"/>
      <c r="F209" s="67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</row>
    <row r="210" spans="1:33" ht="15.75" customHeight="1">
      <c r="A210" s="67"/>
      <c r="B210" s="67"/>
      <c r="C210" s="67"/>
      <c r="D210" s="67"/>
      <c r="E210" s="67"/>
      <c r="F210" s="67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</row>
    <row r="211" spans="1:33" ht="15.75" customHeight="1">
      <c r="A211" s="67"/>
      <c r="B211" s="67"/>
      <c r="C211" s="67"/>
      <c r="D211" s="67"/>
      <c r="E211" s="67"/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</row>
    <row r="212" spans="1:33" ht="15.75" customHeight="1">
      <c r="A212" s="67"/>
      <c r="B212" s="67"/>
      <c r="C212" s="67"/>
      <c r="D212" s="67"/>
      <c r="E212" s="67"/>
      <c r="F212" s="67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</row>
    <row r="213" spans="1:33" ht="15.75" customHeight="1">
      <c r="A213" s="67"/>
      <c r="B213" s="67"/>
      <c r="C213" s="67"/>
      <c r="D213" s="67"/>
      <c r="E213" s="67"/>
      <c r="F213" s="67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</row>
    <row r="214" spans="1:33" ht="15.75" customHeight="1">
      <c r="A214" s="67"/>
      <c r="B214" s="67"/>
      <c r="C214" s="67"/>
      <c r="D214" s="67"/>
      <c r="E214" s="67"/>
      <c r="F214" s="67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</row>
    <row r="215" spans="1:33" ht="15.75" customHeight="1">
      <c r="A215" s="67"/>
      <c r="B215" s="67"/>
      <c r="C215" s="67"/>
      <c r="D215" s="67"/>
      <c r="E215" s="67"/>
      <c r="F215" s="67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</row>
    <row r="216" spans="1:33" ht="15.75" customHeight="1">
      <c r="A216" s="67"/>
      <c r="B216" s="67"/>
      <c r="C216" s="67"/>
      <c r="D216" s="67"/>
      <c r="E216" s="67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</row>
    <row r="217" spans="1:33" ht="15.75" customHeight="1">
      <c r="A217" s="67"/>
      <c r="B217" s="67"/>
      <c r="C217" s="67"/>
      <c r="D217" s="67"/>
      <c r="E217" s="67"/>
      <c r="F217" s="67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</row>
    <row r="218" spans="1:33" ht="15.75" customHeight="1">
      <c r="A218" s="67"/>
      <c r="B218" s="67"/>
      <c r="C218" s="67"/>
      <c r="D218" s="67"/>
      <c r="E218" s="67"/>
      <c r="F218" s="67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</row>
    <row r="219" spans="1:33" ht="15.75" customHeight="1">
      <c r="A219" s="67"/>
      <c r="B219" s="67"/>
      <c r="C219" s="67"/>
      <c r="D219" s="67"/>
      <c r="E219" s="67"/>
      <c r="F219" s="67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</row>
    <row r="220" spans="1:33" ht="15.75" customHeight="1">
      <c r="A220" s="67"/>
      <c r="B220" s="67"/>
      <c r="C220" s="67"/>
      <c r="D220" s="67"/>
      <c r="E220" s="67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</row>
    <row r="221" spans="1:33" ht="15.75" customHeight="1">
      <c r="A221" s="67"/>
      <c r="B221" s="67"/>
      <c r="C221" s="67"/>
      <c r="D221" s="67"/>
      <c r="E221" s="67"/>
      <c r="F221" s="67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</row>
    <row r="222" spans="1:33" ht="15.75" customHeight="1">
      <c r="A222" s="67"/>
      <c r="B222" s="67"/>
      <c r="C222" s="67"/>
      <c r="D222" s="67"/>
      <c r="E222" s="67"/>
      <c r="F222" s="67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</row>
    <row r="223" spans="1:33" ht="15.75" customHeight="1">
      <c r="A223" s="67"/>
      <c r="B223" s="67"/>
      <c r="C223" s="67"/>
      <c r="D223" s="67"/>
      <c r="E223" s="67"/>
      <c r="F223" s="67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</row>
    <row r="224" spans="1:33" ht="15.75" customHeight="1">
      <c r="A224" s="67"/>
      <c r="B224" s="67"/>
      <c r="C224" s="67"/>
      <c r="D224" s="67"/>
      <c r="E224" s="67"/>
      <c r="F224" s="67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</row>
    <row r="225" spans="1:33" ht="15.75" customHeight="1">
      <c r="A225" s="67"/>
      <c r="B225" s="67"/>
      <c r="C225" s="67"/>
      <c r="D225" s="67"/>
      <c r="E225" s="67"/>
      <c r="F225" s="67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</row>
    <row r="226" spans="1:33" ht="15.75" customHeight="1">
      <c r="A226" s="67"/>
      <c r="B226" s="67"/>
      <c r="C226" s="67"/>
      <c r="D226" s="67"/>
      <c r="E226" s="67"/>
      <c r="F226" s="67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</row>
    <row r="227" spans="1:33" ht="15.75" customHeight="1">
      <c r="A227" s="67"/>
      <c r="B227" s="67"/>
      <c r="C227" s="67"/>
      <c r="D227" s="67"/>
      <c r="E227" s="67"/>
      <c r="F227" s="67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</row>
    <row r="228" spans="1:33" ht="15.75" customHeight="1">
      <c r="A228" s="67"/>
      <c r="B228" s="67"/>
      <c r="C228" s="67"/>
      <c r="D228" s="67"/>
      <c r="E228" s="67"/>
      <c r="F228" s="67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</row>
    <row r="229" spans="1:33" ht="15.75" customHeight="1">
      <c r="A229" s="67"/>
      <c r="B229" s="67"/>
      <c r="C229" s="67"/>
      <c r="D229" s="67"/>
      <c r="E229" s="67"/>
      <c r="F229" s="67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</row>
    <row r="230" spans="1:33" ht="15.75" customHeight="1">
      <c r="A230" s="67"/>
      <c r="B230" s="67"/>
      <c r="C230" s="67"/>
      <c r="D230" s="67"/>
      <c r="E230" s="67"/>
      <c r="F230" s="67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</row>
    <row r="231" spans="1:33" ht="15.75" customHeight="1">
      <c r="A231" s="67"/>
      <c r="B231" s="67"/>
      <c r="C231" s="67"/>
      <c r="D231" s="67"/>
      <c r="E231" s="67"/>
      <c r="F231" s="67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</row>
    <row r="232" spans="1:33" ht="15.75" customHeight="1">
      <c r="A232" s="67"/>
      <c r="B232" s="67"/>
      <c r="C232" s="67"/>
      <c r="D232" s="67"/>
      <c r="E232" s="67"/>
      <c r="F232" s="67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</row>
    <row r="233" spans="1:33" ht="15.75" customHeight="1">
      <c r="A233" s="67"/>
      <c r="B233" s="67"/>
      <c r="C233" s="67"/>
      <c r="D233" s="67"/>
      <c r="E233" s="67"/>
      <c r="F233" s="67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</row>
    <row r="234" spans="1:33" ht="15.75" customHeight="1">
      <c r="A234" s="67"/>
      <c r="B234" s="67"/>
      <c r="C234" s="67"/>
      <c r="D234" s="67"/>
      <c r="E234" s="67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</row>
    <row r="235" spans="1:33" ht="15.75" customHeight="1">
      <c r="A235" s="67"/>
      <c r="B235" s="67"/>
      <c r="C235" s="67"/>
      <c r="D235" s="67"/>
      <c r="E235" s="67"/>
      <c r="F235" s="67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</row>
    <row r="236" spans="1:33" ht="15.75" customHeight="1">
      <c r="A236" s="67"/>
      <c r="B236" s="67"/>
      <c r="C236" s="67"/>
      <c r="D236" s="67"/>
      <c r="E236" s="67"/>
      <c r="F236" s="67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</row>
    <row r="237" spans="1:33" ht="15.75" customHeight="1">
      <c r="A237" s="67"/>
      <c r="B237" s="67"/>
      <c r="C237" s="67"/>
      <c r="D237" s="67"/>
      <c r="E237" s="67"/>
      <c r="F237" s="67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</row>
    <row r="238" spans="1:33" ht="15.75" customHeight="1">
      <c r="A238" s="67"/>
      <c r="B238" s="67"/>
      <c r="C238" s="67"/>
      <c r="D238" s="67"/>
      <c r="E238" s="67"/>
      <c r="F238" s="67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</row>
    <row r="239" spans="1:33" ht="15.75" customHeight="1">
      <c r="A239" s="67"/>
      <c r="B239" s="67"/>
      <c r="C239" s="67"/>
      <c r="D239" s="67"/>
      <c r="E239" s="67"/>
      <c r="F239" s="67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</row>
    <row r="240" spans="1:33" ht="15.75" customHeight="1">
      <c r="A240" s="67"/>
      <c r="B240" s="67"/>
      <c r="C240" s="67"/>
      <c r="D240" s="67"/>
      <c r="E240" s="67"/>
      <c r="F240" s="67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</row>
    <row r="241" spans="1:33" ht="15.75" customHeight="1">
      <c r="A241" s="67"/>
      <c r="B241" s="67"/>
      <c r="C241" s="67"/>
      <c r="D241" s="67"/>
      <c r="E241" s="67"/>
      <c r="F241" s="67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</row>
    <row r="242" spans="1:33" ht="15.75" customHeight="1">
      <c r="A242" s="67"/>
      <c r="B242" s="67"/>
      <c r="C242" s="67"/>
      <c r="D242" s="67"/>
      <c r="E242" s="67"/>
      <c r="F242" s="67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</row>
    <row r="243" spans="1:33" ht="15.75" customHeight="1">
      <c r="A243" s="67"/>
      <c r="B243" s="67"/>
      <c r="C243" s="67"/>
      <c r="D243" s="67"/>
      <c r="E243" s="67"/>
      <c r="F243" s="67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</row>
    <row r="244" spans="1:33" ht="15.75" customHeight="1">
      <c r="A244" s="67"/>
      <c r="B244" s="67"/>
      <c r="C244" s="67"/>
      <c r="D244" s="67"/>
      <c r="E244" s="67"/>
      <c r="F244" s="67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</row>
    <row r="245" spans="1:33" ht="15.75" customHeight="1">
      <c r="A245" s="67"/>
      <c r="B245" s="67"/>
      <c r="C245" s="67"/>
      <c r="D245" s="67"/>
      <c r="E245" s="67"/>
      <c r="F245" s="67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</row>
    <row r="246" spans="1:33" ht="15.75" customHeight="1">
      <c r="A246" s="67"/>
      <c r="B246" s="67"/>
      <c r="C246" s="67"/>
      <c r="D246" s="67"/>
      <c r="E246" s="67"/>
      <c r="F246" s="67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</row>
    <row r="247" spans="1:33" ht="15.75" customHeight="1">
      <c r="A247" s="67"/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</row>
    <row r="248" spans="1:33" ht="15.75" customHeight="1">
      <c r="A248" s="67"/>
      <c r="B248" s="67"/>
      <c r="C248" s="67"/>
      <c r="D248" s="67"/>
      <c r="E248" s="67"/>
      <c r="F248" s="67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</row>
    <row r="249" spans="1:33" ht="15.75" customHeight="1">
      <c r="A249" s="67"/>
      <c r="B249" s="67"/>
      <c r="C249" s="67"/>
      <c r="D249" s="67"/>
      <c r="E249" s="67"/>
      <c r="F249" s="67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</row>
    <row r="250" spans="1:33" ht="15.75" customHeight="1">
      <c r="A250" s="67"/>
      <c r="B250" s="67"/>
      <c r="C250" s="67"/>
      <c r="D250" s="67"/>
      <c r="E250" s="67"/>
      <c r="F250" s="67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</row>
    <row r="251" spans="1:33" ht="15.75" customHeight="1">
      <c r="A251" s="67"/>
      <c r="B251" s="67"/>
      <c r="C251" s="67"/>
      <c r="D251" s="67"/>
      <c r="E251" s="67"/>
      <c r="F251" s="67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</row>
    <row r="252" spans="1:33" ht="15.75" customHeight="1">
      <c r="A252" s="67"/>
      <c r="B252" s="67"/>
      <c r="C252" s="67"/>
      <c r="D252" s="67"/>
      <c r="E252" s="67"/>
      <c r="F252" s="67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</row>
    <row r="253" spans="1:33" ht="15.75" customHeight="1">
      <c r="A253" s="67"/>
      <c r="B253" s="67"/>
      <c r="C253" s="67"/>
      <c r="D253" s="67"/>
      <c r="E253" s="67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</row>
    <row r="254" spans="1:33" ht="15.75" customHeight="1">
      <c r="A254" s="67"/>
      <c r="B254" s="67"/>
      <c r="C254" s="67"/>
      <c r="D254" s="67"/>
      <c r="E254" s="67"/>
      <c r="F254" s="67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</row>
    <row r="255" spans="1:33" ht="15.75" customHeight="1">
      <c r="A255" s="67"/>
      <c r="B255" s="67"/>
      <c r="C255" s="67"/>
      <c r="D255" s="67"/>
      <c r="E255" s="67"/>
      <c r="F255" s="67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</row>
    <row r="256" spans="1:33" ht="15.75" customHeight="1">
      <c r="A256" s="67"/>
      <c r="B256" s="67"/>
      <c r="C256" s="67"/>
      <c r="D256" s="67"/>
      <c r="E256" s="67"/>
      <c r="F256" s="67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</row>
    <row r="257" spans="1:33" ht="15.75" customHeight="1">
      <c r="A257" s="67"/>
      <c r="B257" s="67"/>
      <c r="C257" s="67"/>
      <c r="D257" s="67"/>
      <c r="E257" s="67"/>
      <c r="F257" s="67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</row>
    <row r="258" spans="1:33" ht="15.75" customHeight="1">
      <c r="A258" s="67"/>
      <c r="B258" s="67"/>
      <c r="C258" s="67"/>
      <c r="D258" s="67"/>
      <c r="E258" s="67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</row>
    <row r="259" spans="1:33" ht="15.75" customHeight="1">
      <c r="A259" s="67"/>
      <c r="B259" s="67"/>
      <c r="C259" s="67"/>
      <c r="D259" s="67"/>
      <c r="E259" s="67"/>
      <c r="F259" s="67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</row>
    <row r="260" spans="1:33" ht="15.75" customHeight="1">
      <c r="A260" s="67"/>
      <c r="B260" s="67"/>
      <c r="C260" s="67"/>
      <c r="D260" s="67"/>
      <c r="E260" s="67"/>
      <c r="F260" s="67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</row>
    <row r="261" spans="1:33" ht="15.75" customHeight="1">
      <c r="A261" s="67"/>
      <c r="B261" s="67"/>
      <c r="C261" s="67"/>
      <c r="D261" s="67"/>
      <c r="E261" s="67"/>
      <c r="F261" s="67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</row>
    <row r="262" spans="1:33" ht="15.75" customHeight="1">
      <c r="A262" s="67"/>
      <c r="B262" s="67"/>
      <c r="C262" s="67"/>
      <c r="D262" s="67"/>
      <c r="E262" s="67"/>
      <c r="F262" s="67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</row>
    <row r="263" spans="1:33" ht="15.75" customHeight="1">
      <c r="A263" s="67"/>
      <c r="B263" s="67"/>
      <c r="C263" s="67"/>
      <c r="D263" s="67"/>
      <c r="E263" s="67"/>
      <c r="F263" s="67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</row>
    <row r="264" spans="1:33" ht="15.75" customHeight="1">
      <c r="A264" s="67"/>
      <c r="B264" s="67"/>
      <c r="C264" s="67"/>
      <c r="D264" s="67"/>
      <c r="E264" s="67"/>
      <c r="F264" s="67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</row>
    <row r="265" spans="1:33" ht="15.75" customHeight="1">
      <c r="A265" s="67"/>
      <c r="B265" s="67"/>
      <c r="C265" s="67"/>
      <c r="D265" s="67"/>
      <c r="E265" s="67"/>
      <c r="F265" s="67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</row>
    <row r="266" spans="1:33" ht="15.75" customHeight="1">
      <c r="A266" s="67"/>
      <c r="B266" s="67"/>
      <c r="C266" s="67"/>
      <c r="D266" s="67"/>
      <c r="E266" s="67"/>
      <c r="F266" s="67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</row>
    <row r="267" spans="1:33" ht="15.75" customHeight="1">
      <c r="A267" s="67"/>
      <c r="B267" s="67"/>
      <c r="C267" s="67"/>
      <c r="D267" s="67"/>
      <c r="E267" s="67"/>
      <c r="F267" s="67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</row>
    <row r="268" spans="1:33" ht="15.75" customHeight="1">
      <c r="A268" s="67"/>
      <c r="B268" s="67"/>
      <c r="C268" s="67"/>
      <c r="D268" s="67"/>
      <c r="E268" s="67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</row>
    <row r="269" spans="1:33" ht="15.75" customHeight="1">
      <c r="A269" s="67"/>
      <c r="B269" s="67"/>
      <c r="C269" s="67"/>
      <c r="D269" s="67"/>
      <c r="E269" s="67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</row>
    <row r="270" spans="1:33" ht="15.75" customHeight="1">
      <c r="A270" s="67"/>
      <c r="B270" s="67"/>
      <c r="C270" s="67"/>
      <c r="D270" s="67"/>
      <c r="E270" s="67"/>
      <c r="F270" s="67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</row>
    <row r="271" spans="1:33" ht="15.75" customHeight="1">
      <c r="A271" s="67"/>
      <c r="B271" s="67"/>
      <c r="C271" s="67"/>
      <c r="D271" s="67"/>
      <c r="E271" s="67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</row>
    <row r="272" spans="1:33" ht="15.75" customHeight="1">
      <c r="A272" s="67"/>
      <c r="B272" s="67"/>
      <c r="C272" s="67"/>
      <c r="D272" s="67"/>
      <c r="E272" s="67"/>
      <c r="F272" s="67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</row>
    <row r="273" spans="1:33" ht="15.75" customHeight="1">
      <c r="A273" s="67"/>
      <c r="B273" s="67"/>
      <c r="C273" s="67"/>
      <c r="D273" s="67"/>
      <c r="E273" s="67"/>
      <c r="F273" s="67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</row>
    <row r="274" spans="1:33" ht="15.75" customHeight="1">
      <c r="A274" s="67"/>
      <c r="B274" s="67"/>
      <c r="C274" s="67"/>
      <c r="D274" s="67"/>
      <c r="E274" s="67"/>
      <c r="F274" s="67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</row>
    <row r="275" spans="1:33" ht="15.75" customHeight="1">
      <c r="A275" s="67"/>
      <c r="B275" s="67"/>
      <c r="C275" s="67"/>
      <c r="D275" s="67"/>
      <c r="E275" s="67"/>
      <c r="F275" s="67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</row>
    <row r="276" spans="1:33" ht="15.75" customHeight="1">
      <c r="A276" s="67"/>
      <c r="B276" s="67"/>
      <c r="C276" s="67"/>
      <c r="D276" s="67"/>
      <c r="E276" s="67"/>
      <c r="F276" s="67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</row>
    <row r="277" spans="1:33" ht="15.75" customHeight="1">
      <c r="A277" s="67"/>
      <c r="B277" s="67"/>
      <c r="C277" s="67"/>
      <c r="D277" s="67"/>
      <c r="E277" s="67"/>
      <c r="F277" s="67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</row>
    <row r="278" spans="1:33" ht="15.75" customHeight="1">
      <c r="A278" s="67"/>
      <c r="B278" s="67"/>
      <c r="C278" s="67"/>
      <c r="D278" s="67"/>
      <c r="E278" s="67"/>
      <c r="F278" s="67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</row>
    <row r="279" spans="1:33" ht="15.75" customHeight="1">
      <c r="A279" s="67"/>
      <c r="B279" s="67"/>
      <c r="C279" s="67"/>
      <c r="D279" s="67"/>
      <c r="E279" s="67"/>
      <c r="F279" s="67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</row>
    <row r="280" spans="1:33" ht="15.75" customHeight="1">
      <c r="A280" s="67"/>
      <c r="B280" s="67"/>
      <c r="C280" s="67"/>
      <c r="D280" s="67"/>
      <c r="E280" s="67"/>
      <c r="F280" s="67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</row>
    <row r="281" spans="1:33" ht="15.75" customHeight="1">
      <c r="A281" s="67"/>
      <c r="B281" s="67"/>
      <c r="C281" s="67"/>
      <c r="D281" s="67"/>
      <c r="E281" s="67"/>
      <c r="F281" s="67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</row>
    <row r="282" spans="1:33" ht="15.75" customHeight="1">
      <c r="A282" s="67"/>
      <c r="B282" s="67"/>
      <c r="C282" s="67"/>
      <c r="D282" s="67"/>
      <c r="E282" s="67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</row>
    <row r="283" spans="1:33" ht="15.75" customHeight="1">
      <c r="A283" s="67"/>
      <c r="B283" s="67"/>
      <c r="C283" s="67"/>
      <c r="D283" s="67"/>
      <c r="E283" s="67"/>
      <c r="F283" s="67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</row>
    <row r="284" spans="1:33" ht="15.75" customHeight="1">
      <c r="A284" s="67"/>
      <c r="B284" s="67"/>
      <c r="C284" s="67"/>
      <c r="D284" s="67"/>
      <c r="E284" s="67"/>
      <c r="F284" s="67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</row>
    <row r="285" spans="1:33" ht="15.75" customHeight="1">
      <c r="A285" s="67"/>
      <c r="B285" s="67"/>
      <c r="C285" s="67"/>
      <c r="D285" s="67"/>
      <c r="E285" s="67"/>
      <c r="F285" s="67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</row>
    <row r="286" spans="1:33" ht="15.75" customHeight="1">
      <c r="A286" s="67"/>
      <c r="B286" s="67"/>
      <c r="C286" s="67"/>
      <c r="D286" s="67"/>
      <c r="E286" s="67"/>
      <c r="F286" s="67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</row>
    <row r="287" spans="1:33" ht="15.75" customHeight="1">
      <c r="A287" s="67"/>
      <c r="B287" s="67"/>
      <c r="C287" s="67"/>
      <c r="D287" s="67"/>
      <c r="E287" s="67"/>
      <c r="F287" s="67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</row>
    <row r="288" spans="1:33" ht="15.75" customHeight="1">
      <c r="A288" s="67"/>
      <c r="B288" s="67"/>
      <c r="C288" s="67"/>
      <c r="D288" s="67"/>
      <c r="E288" s="67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</row>
    <row r="289" spans="1:33" ht="15.75" customHeight="1">
      <c r="A289" s="67"/>
      <c r="B289" s="67"/>
      <c r="C289" s="67"/>
      <c r="D289" s="67"/>
      <c r="E289" s="67"/>
      <c r="F289" s="67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</row>
    <row r="290" spans="1:33" ht="15.75" customHeight="1">
      <c r="A290" s="67"/>
      <c r="B290" s="67"/>
      <c r="C290" s="67"/>
      <c r="D290" s="67"/>
      <c r="E290" s="67"/>
      <c r="F290" s="67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</row>
    <row r="291" spans="1:33" ht="15.75" customHeight="1">
      <c r="A291" s="67"/>
      <c r="B291" s="67"/>
      <c r="C291" s="67"/>
      <c r="D291" s="67"/>
      <c r="E291" s="67"/>
      <c r="F291" s="67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</row>
    <row r="292" spans="1:33" ht="15.75" customHeight="1">
      <c r="A292" s="67"/>
      <c r="B292" s="67"/>
      <c r="C292" s="67"/>
      <c r="D292" s="67"/>
      <c r="E292" s="67"/>
      <c r="F292" s="67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</row>
    <row r="293" spans="1:33" ht="15.75" customHeight="1">
      <c r="A293" s="67"/>
      <c r="B293" s="67"/>
      <c r="C293" s="67"/>
      <c r="D293" s="67"/>
      <c r="E293" s="67"/>
      <c r="F293" s="67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</row>
    <row r="294" spans="1:33" ht="15.75" customHeight="1">
      <c r="A294" s="67"/>
      <c r="B294" s="67"/>
      <c r="C294" s="67"/>
      <c r="D294" s="67"/>
      <c r="E294" s="67"/>
      <c r="F294" s="67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</row>
    <row r="295" spans="1:33" ht="15.75" customHeight="1">
      <c r="A295" s="67"/>
      <c r="B295" s="67"/>
      <c r="C295" s="67"/>
      <c r="D295" s="67"/>
      <c r="E295" s="67"/>
      <c r="F295" s="67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</row>
    <row r="296" spans="1:33" ht="15.75" customHeight="1">
      <c r="A296" s="67"/>
      <c r="B296" s="67"/>
      <c r="C296" s="67"/>
      <c r="D296" s="67"/>
      <c r="E296" s="67"/>
      <c r="F296" s="67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</row>
    <row r="297" spans="1:33" ht="15.75" customHeight="1">
      <c r="A297" s="67"/>
      <c r="B297" s="67"/>
      <c r="C297" s="67"/>
      <c r="D297" s="67"/>
      <c r="E297" s="67"/>
      <c r="F297" s="67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</row>
    <row r="298" spans="1:33" ht="15.75" customHeight="1">
      <c r="A298" s="67"/>
      <c r="B298" s="67"/>
      <c r="C298" s="67"/>
      <c r="D298" s="67"/>
      <c r="E298" s="67"/>
      <c r="F298" s="67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</row>
    <row r="299" spans="1:33" ht="15.75" customHeight="1">
      <c r="A299" s="67"/>
      <c r="B299" s="67"/>
      <c r="C299" s="67"/>
      <c r="D299" s="67"/>
      <c r="E299" s="67"/>
      <c r="F299" s="67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</row>
    <row r="300" spans="1:33" ht="15.75" customHeight="1">
      <c r="A300" s="67"/>
      <c r="B300" s="67"/>
      <c r="C300" s="67"/>
      <c r="D300" s="67"/>
      <c r="E300" s="67"/>
      <c r="F300" s="67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</row>
    <row r="301" spans="1:33" ht="15.75" customHeight="1">
      <c r="A301" s="67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</row>
    <row r="302" spans="1:33" ht="15.75" customHeight="1">
      <c r="A302" s="67"/>
      <c r="B302" s="67"/>
      <c r="C302" s="67"/>
      <c r="D302" s="67"/>
      <c r="E302" s="67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</row>
    <row r="303" spans="1:33" ht="15.75" customHeight="1">
      <c r="A303" s="67"/>
      <c r="B303" s="67"/>
      <c r="C303" s="67"/>
      <c r="D303" s="67"/>
      <c r="E303" s="67"/>
      <c r="F303" s="67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</row>
    <row r="304" spans="1:33" ht="15.75" customHeight="1">
      <c r="A304" s="67"/>
      <c r="B304" s="67"/>
      <c r="C304" s="67"/>
      <c r="D304" s="67"/>
      <c r="E304" s="67"/>
      <c r="F304" s="67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</row>
    <row r="305" spans="1:33" ht="15.75" customHeight="1">
      <c r="A305" s="67"/>
      <c r="B305" s="67"/>
      <c r="C305" s="67"/>
      <c r="D305" s="67"/>
      <c r="E305" s="67"/>
      <c r="F305" s="67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</row>
    <row r="306" spans="1:33" ht="15.75" customHeight="1">
      <c r="A306" s="67"/>
      <c r="B306" s="67"/>
      <c r="C306" s="67"/>
      <c r="D306" s="67"/>
      <c r="E306" s="67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</row>
    <row r="307" spans="1:33" ht="15.75" customHeight="1">
      <c r="A307" s="67"/>
      <c r="B307" s="67"/>
      <c r="C307" s="67"/>
      <c r="D307" s="67"/>
      <c r="E307" s="67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</row>
    <row r="308" spans="1:33" ht="15.75" customHeight="1">
      <c r="A308" s="67"/>
      <c r="B308" s="67"/>
      <c r="C308" s="67"/>
      <c r="D308" s="67"/>
      <c r="E308" s="67"/>
      <c r="F308" s="67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</row>
    <row r="309" spans="1:33" ht="15.75" customHeight="1">
      <c r="A309" s="67"/>
      <c r="B309" s="67"/>
      <c r="C309" s="67"/>
      <c r="D309" s="67"/>
      <c r="E309" s="67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</row>
    <row r="310" spans="1:33" ht="15.75" customHeight="1">
      <c r="A310" s="67"/>
      <c r="B310" s="67"/>
      <c r="C310" s="67"/>
      <c r="D310" s="67"/>
      <c r="E310" s="67"/>
      <c r="F310" s="67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</row>
    <row r="311" spans="1:33" ht="15.75" customHeight="1">
      <c r="A311" s="67"/>
      <c r="B311" s="67"/>
      <c r="C311" s="67"/>
      <c r="D311" s="67"/>
      <c r="E311" s="67"/>
      <c r="F311" s="67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</row>
    <row r="312" spans="1:33" ht="15.75" customHeight="1">
      <c r="A312" s="67"/>
      <c r="B312" s="67"/>
      <c r="C312" s="67"/>
      <c r="D312" s="67"/>
      <c r="E312" s="67"/>
      <c r="F312" s="67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</row>
    <row r="313" spans="1:33" ht="15.75" customHeight="1">
      <c r="A313" s="67"/>
      <c r="B313" s="67"/>
      <c r="C313" s="67"/>
      <c r="D313" s="67"/>
      <c r="E313" s="67"/>
      <c r="F313" s="67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</row>
    <row r="314" spans="1:33" ht="15.75" customHeight="1">
      <c r="A314" s="67"/>
      <c r="B314" s="67"/>
      <c r="C314" s="67"/>
      <c r="D314" s="67"/>
      <c r="E314" s="67"/>
      <c r="F314" s="67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</row>
    <row r="315" spans="1:33" ht="15.75" customHeight="1">
      <c r="A315" s="67"/>
      <c r="B315" s="67"/>
      <c r="C315" s="67"/>
      <c r="D315" s="67"/>
      <c r="E315" s="67"/>
      <c r="F315" s="67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</row>
    <row r="316" spans="1:33" ht="15.75" customHeight="1">
      <c r="A316" s="67"/>
      <c r="B316" s="67"/>
      <c r="C316" s="67"/>
      <c r="D316" s="67"/>
      <c r="E316" s="67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</row>
    <row r="317" spans="1:33" ht="15.75" customHeight="1">
      <c r="A317" s="67"/>
      <c r="B317" s="67"/>
      <c r="C317" s="67"/>
      <c r="D317" s="67"/>
      <c r="E317" s="67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</row>
    <row r="318" spans="1:33" ht="15.75" customHeight="1">
      <c r="A318" s="67"/>
      <c r="B318" s="67"/>
      <c r="C318" s="67"/>
      <c r="D318" s="67"/>
      <c r="E318" s="67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</row>
    <row r="319" spans="1:33" ht="15.75" customHeight="1">
      <c r="A319" s="67"/>
      <c r="B319" s="67"/>
      <c r="C319" s="67"/>
      <c r="D319" s="67"/>
      <c r="E319" s="67"/>
      <c r="F319" s="67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</row>
    <row r="320" spans="1:33" ht="15.75" customHeight="1">
      <c r="A320" s="67"/>
      <c r="B320" s="67"/>
      <c r="C320" s="67"/>
      <c r="D320" s="67"/>
      <c r="E320" s="67"/>
      <c r="F320" s="67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</row>
    <row r="321" spans="1:33" ht="15.75" customHeight="1">
      <c r="A321" s="67"/>
      <c r="B321" s="67"/>
      <c r="C321" s="67"/>
      <c r="D321" s="67"/>
      <c r="E321" s="67"/>
      <c r="F321" s="67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</row>
    <row r="322" spans="1:33" ht="15.75" customHeight="1">
      <c r="A322" s="67"/>
      <c r="B322" s="67"/>
      <c r="C322" s="67"/>
      <c r="D322" s="67"/>
      <c r="E322" s="67"/>
      <c r="F322" s="67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</row>
    <row r="323" spans="1:33" ht="15.75" customHeight="1">
      <c r="A323" s="67"/>
      <c r="B323" s="67"/>
      <c r="C323" s="67"/>
      <c r="D323" s="67"/>
      <c r="E323" s="67"/>
      <c r="F323" s="67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</row>
    <row r="324" spans="1:33" ht="15.75" customHeight="1">
      <c r="A324" s="67"/>
      <c r="B324" s="67"/>
      <c r="C324" s="67"/>
      <c r="D324" s="67"/>
      <c r="E324" s="67"/>
      <c r="F324" s="67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</row>
    <row r="325" spans="1:33" ht="15.75" customHeight="1">
      <c r="A325" s="67"/>
      <c r="B325" s="67"/>
      <c r="C325" s="67"/>
      <c r="D325" s="67"/>
      <c r="E325" s="67"/>
      <c r="F325" s="67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</row>
    <row r="326" spans="1:33" ht="15.75" customHeight="1">
      <c r="A326" s="67"/>
      <c r="B326" s="67"/>
      <c r="C326" s="67"/>
      <c r="D326" s="67"/>
      <c r="E326" s="67"/>
      <c r="F326" s="67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</row>
    <row r="327" spans="1:33" ht="15.75" customHeight="1">
      <c r="A327" s="67"/>
      <c r="B327" s="67"/>
      <c r="C327" s="67"/>
      <c r="D327" s="67"/>
      <c r="E327" s="67"/>
      <c r="F327" s="67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</row>
    <row r="328" spans="1:33" ht="15.75" customHeight="1">
      <c r="A328" s="67"/>
      <c r="B328" s="67"/>
      <c r="C328" s="67"/>
      <c r="D328" s="67"/>
      <c r="E328" s="67"/>
      <c r="F328" s="67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</row>
    <row r="329" spans="1:33" ht="15.75" customHeight="1">
      <c r="A329" s="67"/>
      <c r="B329" s="67"/>
      <c r="C329" s="67"/>
      <c r="D329" s="67"/>
      <c r="E329" s="67"/>
      <c r="F329" s="67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</row>
    <row r="330" spans="1:33" ht="15.75" customHeight="1">
      <c r="A330" s="67"/>
      <c r="B330" s="67"/>
      <c r="C330" s="67"/>
      <c r="D330" s="67"/>
      <c r="E330" s="67"/>
      <c r="F330" s="67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</row>
    <row r="331" spans="1:33" ht="15.75" customHeight="1">
      <c r="A331" s="67"/>
      <c r="B331" s="67"/>
      <c r="C331" s="67"/>
      <c r="D331" s="67"/>
      <c r="E331" s="67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</row>
    <row r="332" spans="1:33" ht="15.75" customHeight="1">
      <c r="A332" s="67"/>
      <c r="B332" s="67"/>
      <c r="C332" s="67"/>
      <c r="D332" s="67"/>
      <c r="E332" s="67"/>
      <c r="F332" s="67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</row>
    <row r="333" spans="1:33" ht="15.75" customHeight="1">
      <c r="A333" s="67"/>
      <c r="B333" s="67"/>
      <c r="C333" s="67"/>
      <c r="D333" s="67"/>
      <c r="E333" s="67"/>
      <c r="F333" s="67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</row>
    <row r="334" spans="1:33" ht="15.75" customHeight="1">
      <c r="A334" s="67"/>
      <c r="B334" s="67"/>
      <c r="C334" s="67"/>
      <c r="D334" s="67"/>
      <c r="E334" s="67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</row>
    <row r="335" spans="1:33" ht="15.75" customHeight="1">
      <c r="A335" s="67"/>
      <c r="B335" s="67"/>
      <c r="C335" s="67"/>
      <c r="D335" s="67"/>
      <c r="E335" s="67"/>
      <c r="F335" s="67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</row>
    <row r="336" spans="1:33" ht="15.75" customHeight="1">
      <c r="A336" s="67"/>
      <c r="B336" s="67"/>
      <c r="C336" s="67"/>
      <c r="D336" s="67"/>
      <c r="E336" s="67"/>
      <c r="F336" s="67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</row>
    <row r="337" spans="1:33" ht="15.75" customHeight="1">
      <c r="A337" s="67"/>
      <c r="B337" s="67"/>
      <c r="C337" s="67"/>
      <c r="D337" s="67"/>
      <c r="E337" s="67"/>
      <c r="F337" s="67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</row>
    <row r="338" spans="1:33" ht="15.75" customHeight="1">
      <c r="A338" s="67"/>
      <c r="B338" s="67"/>
      <c r="C338" s="67"/>
      <c r="D338" s="67"/>
      <c r="E338" s="67"/>
      <c r="F338" s="67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</row>
    <row r="339" spans="1:33" ht="15.75" customHeight="1">
      <c r="A339" s="67"/>
      <c r="B339" s="67"/>
      <c r="C339" s="67"/>
      <c r="D339" s="67"/>
      <c r="E339" s="67"/>
      <c r="F339" s="67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</row>
    <row r="340" spans="1:33" ht="15.75" customHeight="1">
      <c r="A340" s="67"/>
      <c r="B340" s="67"/>
      <c r="C340" s="67"/>
      <c r="D340" s="67"/>
      <c r="E340" s="67"/>
      <c r="F340" s="67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</row>
    <row r="341" spans="1:33" ht="15.75" customHeight="1">
      <c r="A341" s="67"/>
      <c r="B341" s="67"/>
      <c r="C341" s="67"/>
      <c r="D341" s="67"/>
      <c r="E341" s="67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</row>
    <row r="342" spans="1:33" ht="15.75" customHeight="1">
      <c r="A342" s="67"/>
      <c r="B342" s="67"/>
      <c r="C342" s="67"/>
      <c r="D342" s="67"/>
      <c r="E342" s="67"/>
      <c r="F342" s="67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</row>
    <row r="343" spans="1:33" ht="15.75" customHeight="1">
      <c r="A343" s="67"/>
      <c r="B343" s="67"/>
      <c r="C343" s="67"/>
      <c r="D343" s="67"/>
      <c r="E343" s="67"/>
      <c r="F343" s="67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</row>
    <row r="344" spans="1:33" ht="15.75" customHeight="1">
      <c r="A344" s="67"/>
      <c r="B344" s="67"/>
      <c r="C344" s="67"/>
      <c r="D344" s="67"/>
      <c r="E344" s="67"/>
      <c r="F344" s="67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</row>
    <row r="345" spans="1:33" ht="15.75" customHeight="1">
      <c r="A345" s="67"/>
      <c r="B345" s="67"/>
      <c r="C345" s="67"/>
      <c r="D345" s="67"/>
      <c r="E345" s="67"/>
      <c r="F345" s="67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</row>
    <row r="346" spans="1:33" ht="15.75" customHeight="1">
      <c r="A346" s="67"/>
      <c r="B346" s="67"/>
      <c r="C346" s="67"/>
      <c r="D346" s="67"/>
      <c r="E346" s="67"/>
      <c r="F346" s="67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</row>
    <row r="347" spans="1:33" ht="15.75" customHeight="1">
      <c r="A347" s="67"/>
      <c r="B347" s="67"/>
      <c r="C347" s="67"/>
      <c r="D347" s="67"/>
      <c r="E347" s="67"/>
      <c r="F347" s="67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</row>
    <row r="348" spans="1:33" ht="15.75" customHeight="1">
      <c r="A348" s="67"/>
      <c r="B348" s="67"/>
      <c r="C348" s="67"/>
      <c r="D348" s="67"/>
      <c r="E348" s="67"/>
      <c r="F348" s="67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</row>
    <row r="349" spans="1:33" ht="15.75" customHeight="1">
      <c r="A349" s="67"/>
      <c r="B349" s="67"/>
      <c r="C349" s="67"/>
      <c r="D349" s="67"/>
      <c r="E349" s="67"/>
      <c r="F349" s="67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</row>
    <row r="350" spans="1:33" ht="15.75" customHeight="1">
      <c r="A350" s="67"/>
      <c r="B350" s="67"/>
      <c r="C350" s="67"/>
      <c r="D350" s="67"/>
      <c r="E350" s="67"/>
      <c r="F350" s="67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</row>
    <row r="351" spans="1:33" ht="15.75" customHeight="1">
      <c r="A351" s="67"/>
      <c r="B351" s="67"/>
      <c r="C351" s="67"/>
      <c r="D351" s="67"/>
      <c r="E351" s="67"/>
      <c r="F351" s="67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</row>
    <row r="352" spans="1:33" ht="15.75" customHeight="1">
      <c r="A352" s="67"/>
      <c r="B352" s="67"/>
      <c r="C352" s="67"/>
      <c r="D352" s="67"/>
      <c r="E352" s="67"/>
      <c r="F352" s="67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</row>
    <row r="353" spans="1:33" ht="15.75" customHeight="1">
      <c r="A353" s="67"/>
      <c r="B353" s="67"/>
      <c r="C353" s="67"/>
      <c r="D353" s="67"/>
      <c r="E353" s="67"/>
      <c r="F353" s="67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</row>
    <row r="354" spans="1:33" ht="15.75" customHeight="1">
      <c r="A354" s="67"/>
      <c r="B354" s="67"/>
      <c r="C354" s="67"/>
      <c r="D354" s="67"/>
      <c r="E354" s="67"/>
      <c r="F354" s="67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</row>
    <row r="355" spans="1:33" ht="15.75" customHeight="1">
      <c r="A355" s="67"/>
      <c r="B355" s="67"/>
      <c r="C355" s="67"/>
      <c r="D355" s="67"/>
      <c r="E355" s="67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</row>
    <row r="356" spans="1:33" ht="15.75" customHeight="1">
      <c r="A356" s="67"/>
      <c r="B356" s="67"/>
      <c r="C356" s="67"/>
      <c r="D356" s="67"/>
      <c r="E356" s="67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</row>
    <row r="357" spans="1:33" ht="15.75" customHeight="1">
      <c r="A357" s="67"/>
      <c r="B357" s="67"/>
      <c r="C357" s="67"/>
      <c r="D357" s="67"/>
      <c r="E357" s="67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</row>
    <row r="358" spans="1:33" ht="15.75" customHeight="1">
      <c r="A358" s="67"/>
      <c r="B358" s="67"/>
      <c r="C358" s="67"/>
      <c r="D358" s="67"/>
      <c r="E358" s="67"/>
      <c r="F358" s="67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</row>
    <row r="359" spans="1:33" ht="15.75" customHeight="1">
      <c r="A359" s="67"/>
      <c r="B359" s="67"/>
      <c r="C359" s="67"/>
      <c r="D359" s="67"/>
      <c r="E359" s="67"/>
      <c r="F359" s="67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</row>
    <row r="360" spans="1:33" ht="15.75" customHeight="1">
      <c r="A360" s="67"/>
      <c r="B360" s="67"/>
      <c r="C360" s="67"/>
      <c r="D360" s="67"/>
      <c r="E360" s="67"/>
      <c r="F360" s="67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</row>
    <row r="361" spans="1:33" ht="15.75" customHeight="1">
      <c r="A361" s="67"/>
      <c r="B361" s="67"/>
      <c r="C361" s="67"/>
      <c r="D361" s="67"/>
      <c r="E361" s="67"/>
      <c r="F361" s="67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</row>
    <row r="362" spans="1:33" ht="15.75" customHeight="1">
      <c r="A362" s="67"/>
      <c r="B362" s="67"/>
      <c r="C362" s="67"/>
      <c r="D362" s="67"/>
      <c r="E362" s="67"/>
      <c r="F362" s="67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</row>
    <row r="363" spans="1:33" ht="15.75" customHeight="1">
      <c r="A363" s="67"/>
      <c r="B363" s="67"/>
      <c r="C363" s="67"/>
      <c r="D363" s="67"/>
      <c r="E363" s="67"/>
      <c r="F363" s="67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</row>
    <row r="364" spans="1:33" ht="15.75" customHeight="1">
      <c r="A364" s="67"/>
      <c r="B364" s="67"/>
      <c r="C364" s="67"/>
      <c r="D364" s="67"/>
      <c r="E364" s="67"/>
      <c r="F364" s="67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</row>
    <row r="365" spans="1:33" ht="15.75" customHeight="1">
      <c r="A365" s="67"/>
      <c r="B365" s="67"/>
      <c r="C365" s="67"/>
      <c r="D365" s="67"/>
      <c r="E365" s="67"/>
      <c r="F365" s="67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</row>
    <row r="366" spans="1:33" ht="15.75" customHeight="1">
      <c r="A366" s="67"/>
      <c r="B366" s="67"/>
      <c r="C366" s="67"/>
      <c r="D366" s="67"/>
      <c r="E366" s="67"/>
      <c r="F366" s="67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</row>
    <row r="367" spans="1:33" ht="15.75" customHeight="1">
      <c r="A367" s="67"/>
      <c r="B367" s="67"/>
      <c r="C367" s="67"/>
      <c r="D367" s="67"/>
      <c r="E367" s="67"/>
      <c r="F367" s="67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</row>
    <row r="368" spans="1:33" ht="15.75" customHeight="1">
      <c r="A368" s="67"/>
      <c r="B368" s="67"/>
      <c r="C368" s="67"/>
      <c r="D368" s="67"/>
      <c r="E368" s="67"/>
      <c r="F368" s="67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</row>
    <row r="369" spans="1:33" ht="15.75" customHeight="1">
      <c r="A369" s="67"/>
      <c r="B369" s="67"/>
      <c r="C369" s="67"/>
      <c r="D369" s="67"/>
      <c r="E369" s="67"/>
      <c r="F369" s="67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</row>
    <row r="370" spans="1:33" ht="15.75" customHeight="1">
      <c r="A370" s="67"/>
      <c r="B370" s="67"/>
      <c r="C370" s="67"/>
      <c r="D370" s="67"/>
      <c r="E370" s="67"/>
      <c r="F370" s="67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</row>
    <row r="371" spans="1:33" ht="15.75" customHeight="1">
      <c r="A371" s="67"/>
      <c r="B371" s="67"/>
      <c r="C371" s="67"/>
      <c r="D371" s="67"/>
      <c r="E371" s="67"/>
      <c r="F371" s="67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</row>
    <row r="372" spans="1:33" ht="15.75" customHeight="1">
      <c r="A372" s="67"/>
      <c r="B372" s="67"/>
      <c r="C372" s="67"/>
      <c r="D372" s="67"/>
      <c r="E372" s="67"/>
      <c r="F372" s="67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</row>
    <row r="373" spans="1:33" ht="15.75" customHeight="1">
      <c r="A373" s="67"/>
      <c r="B373" s="67"/>
      <c r="C373" s="67"/>
      <c r="D373" s="67"/>
      <c r="E373" s="67"/>
      <c r="F373" s="67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</row>
    <row r="374" spans="1:33" ht="15.75" customHeight="1">
      <c r="A374" s="67"/>
      <c r="B374" s="67"/>
      <c r="C374" s="67"/>
      <c r="D374" s="67"/>
      <c r="E374" s="67"/>
      <c r="F374" s="67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</row>
    <row r="375" spans="1:33" ht="15.75" customHeight="1">
      <c r="A375" s="67"/>
      <c r="B375" s="67"/>
      <c r="C375" s="67"/>
      <c r="D375" s="67"/>
      <c r="E375" s="67"/>
      <c r="F375" s="67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</row>
    <row r="376" spans="1:33" ht="15.75" customHeight="1">
      <c r="A376" s="67"/>
      <c r="B376" s="67"/>
      <c r="C376" s="67"/>
      <c r="D376" s="67"/>
      <c r="E376" s="67"/>
      <c r="F376" s="67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</row>
    <row r="377" spans="1:33" ht="15.75" customHeight="1">
      <c r="A377" s="67"/>
      <c r="B377" s="67"/>
      <c r="C377" s="67"/>
      <c r="D377" s="67"/>
      <c r="E377" s="67"/>
      <c r="F377" s="67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</row>
    <row r="378" spans="1:33" ht="15.75" customHeight="1">
      <c r="A378" s="67"/>
      <c r="B378" s="67"/>
      <c r="C378" s="67"/>
      <c r="D378" s="67"/>
      <c r="E378" s="67"/>
      <c r="F378" s="67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</row>
    <row r="379" spans="1:33" ht="15.75" customHeight="1">
      <c r="A379" s="67"/>
      <c r="B379" s="67"/>
      <c r="C379" s="67"/>
      <c r="D379" s="67"/>
      <c r="E379" s="67"/>
      <c r="F379" s="67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</row>
    <row r="380" spans="1:33" ht="15.75" customHeight="1">
      <c r="A380" s="67"/>
      <c r="B380" s="67"/>
      <c r="C380" s="67"/>
      <c r="D380" s="67"/>
      <c r="E380" s="67"/>
      <c r="F380" s="67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</row>
    <row r="381" spans="1:33" ht="15.75" customHeight="1">
      <c r="A381" s="67"/>
      <c r="B381" s="67"/>
      <c r="C381" s="67"/>
      <c r="D381" s="67"/>
      <c r="E381" s="67"/>
      <c r="F381" s="67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</row>
    <row r="382" spans="1:33" ht="15.75" customHeight="1">
      <c r="A382" s="67"/>
      <c r="B382" s="67"/>
      <c r="C382" s="67"/>
      <c r="D382" s="67"/>
      <c r="E382" s="67"/>
      <c r="F382" s="67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</row>
    <row r="383" spans="1:33" ht="15.75" customHeight="1">
      <c r="A383" s="67"/>
      <c r="B383" s="67"/>
      <c r="C383" s="67"/>
      <c r="D383" s="67"/>
      <c r="E383" s="67"/>
      <c r="F383" s="67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</row>
    <row r="384" spans="1:33" ht="15.75" customHeight="1">
      <c r="A384" s="67"/>
      <c r="B384" s="67"/>
      <c r="C384" s="67"/>
      <c r="D384" s="67"/>
      <c r="E384" s="67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</row>
    <row r="385" spans="1:33" ht="15.75" customHeight="1">
      <c r="A385" s="67"/>
      <c r="B385" s="67"/>
      <c r="C385" s="67"/>
      <c r="D385" s="67"/>
      <c r="E385" s="67"/>
      <c r="F385" s="67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</row>
    <row r="386" spans="1:33" ht="15.75" customHeight="1">
      <c r="A386" s="67"/>
      <c r="B386" s="67"/>
      <c r="C386" s="67"/>
      <c r="D386" s="67"/>
      <c r="E386" s="67"/>
      <c r="F386" s="67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</row>
    <row r="387" spans="1:33" ht="15.75" customHeight="1">
      <c r="A387" s="67"/>
      <c r="B387" s="67"/>
      <c r="C387" s="67"/>
      <c r="D387" s="67"/>
      <c r="E387" s="67"/>
      <c r="F387" s="67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</row>
    <row r="388" spans="1:33" ht="15.75" customHeight="1">
      <c r="A388" s="67"/>
      <c r="B388" s="67"/>
      <c r="C388" s="67"/>
      <c r="D388" s="67"/>
      <c r="E388" s="67"/>
      <c r="F388" s="67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</row>
    <row r="389" spans="1:33" ht="15.75" customHeight="1">
      <c r="A389" s="67"/>
      <c r="B389" s="67"/>
      <c r="C389" s="67"/>
      <c r="D389" s="67"/>
      <c r="E389" s="67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</row>
    <row r="390" spans="1:33" ht="15.75" customHeight="1">
      <c r="A390" s="67"/>
      <c r="B390" s="67"/>
      <c r="C390" s="67"/>
      <c r="D390" s="67"/>
      <c r="E390" s="67"/>
      <c r="F390" s="67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</row>
    <row r="391" spans="1:33" ht="15.75" customHeight="1">
      <c r="A391" s="67"/>
      <c r="B391" s="67"/>
      <c r="C391" s="67"/>
      <c r="D391" s="67"/>
      <c r="E391" s="67"/>
      <c r="F391" s="67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</row>
    <row r="392" spans="1:33" ht="15.75" customHeight="1">
      <c r="A392" s="67"/>
      <c r="B392" s="67"/>
      <c r="C392" s="67"/>
      <c r="D392" s="67"/>
      <c r="E392" s="67"/>
      <c r="F392" s="67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</row>
    <row r="393" spans="1:33" ht="15.75" customHeight="1">
      <c r="A393" s="67"/>
      <c r="B393" s="67"/>
      <c r="C393" s="67"/>
      <c r="D393" s="67"/>
      <c r="E393" s="67"/>
      <c r="F393" s="67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</row>
    <row r="394" spans="1:33" ht="15.75" customHeight="1">
      <c r="A394" s="67"/>
      <c r="B394" s="67"/>
      <c r="C394" s="67"/>
      <c r="D394" s="67"/>
      <c r="E394" s="67"/>
      <c r="F394" s="67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</row>
    <row r="395" spans="1:33" ht="15.75" customHeight="1">
      <c r="A395" s="67"/>
      <c r="B395" s="67"/>
      <c r="C395" s="67"/>
      <c r="D395" s="67"/>
      <c r="E395" s="67"/>
      <c r="F395" s="67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</row>
    <row r="396" spans="1:33" ht="15.75" customHeight="1">
      <c r="A396" s="67"/>
      <c r="B396" s="67"/>
      <c r="C396" s="67"/>
      <c r="D396" s="67"/>
      <c r="E396" s="67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</row>
    <row r="397" spans="1:33" ht="15.75" customHeight="1">
      <c r="A397" s="67"/>
      <c r="B397" s="67"/>
      <c r="C397" s="67"/>
      <c r="D397" s="67"/>
      <c r="E397" s="67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</row>
    <row r="398" spans="1:33" ht="15.75" customHeight="1">
      <c r="A398" s="67"/>
      <c r="B398" s="67"/>
      <c r="C398" s="67"/>
      <c r="D398" s="67"/>
      <c r="E398" s="67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</row>
    <row r="399" spans="1:33" ht="15.75" customHeight="1">
      <c r="A399" s="67"/>
      <c r="B399" s="67"/>
      <c r="C399" s="67"/>
      <c r="D399" s="67"/>
      <c r="E399" s="67"/>
      <c r="F399" s="67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</row>
    <row r="400" spans="1:33" ht="15.75" customHeight="1">
      <c r="A400" s="67"/>
      <c r="B400" s="67"/>
      <c r="C400" s="67"/>
      <c r="D400" s="67"/>
      <c r="E400" s="67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</row>
    <row r="401" spans="1:33" ht="15.75" customHeight="1">
      <c r="A401" s="67"/>
      <c r="B401" s="67"/>
      <c r="C401" s="67"/>
      <c r="D401" s="67"/>
      <c r="E401" s="67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</row>
    <row r="402" spans="1:33" ht="15.75" customHeight="1">
      <c r="A402" s="67"/>
      <c r="B402" s="67"/>
      <c r="C402" s="67"/>
      <c r="D402" s="67"/>
      <c r="E402" s="67"/>
      <c r="F402" s="67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</row>
    <row r="403" spans="1:33" ht="15.75" customHeight="1">
      <c r="A403" s="67"/>
      <c r="B403" s="67"/>
      <c r="C403" s="67"/>
      <c r="D403" s="67"/>
      <c r="E403" s="67"/>
      <c r="F403" s="67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</row>
    <row r="404" spans="1:33" ht="15.75" customHeight="1">
      <c r="A404" s="67"/>
      <c r="B404" s="67"/>
      <c r="C404" s="67"/>
      <c r="D404" s="67"/>
      <c r="E404" s="67"/>
      <c r="F404" s="67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</row>
    <row r="405" spans="1:33" ht="15.75" customHeight="1">
      <c r="A405" s="67"/>
      <c r="B405" s="67"/>
      <c r="C405" s="67"/>
      <c r="D405" s="67"/>
      <c r="E405" s="67"/>
      <c r="F405" s="67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</row>
    <row r="406" spans="1:33" ht="15.75" customHeight="1">
      <c r="A406" s="67"/>
      <c r="B406" s="67"/>
      <c r="C406" s="67"/>
      <c r="D406" s="67"/>
      <c r="E406" s="67"/>
      <c r="F406" s="67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</row>
    <row r="407" spans="1:33" ht="15.75" customHeight="1">
      <c r="A407" s="67"/>
      <c r="B407" s="67"/>
      <c r="C407" s="67"/>
      <c r="D407" s="67"/>
      <c r="E407" s="67"/>
      <c r="F407" s="67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</row>
    <row r="408" spans="1:33" ht="15.75" customHeight="1">
      <c r="A408" s="67"/>
      <c r="B408" s="67"/>
      <c r="C408" s="67"/>
      <c r="D408" s="67"/>
      <c r="E408" s="67"/>
      <c r="F408" s="67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</row>
    <row r="409" spans="1:33" ht="15.75" customHeight="1">
      <c r="A409" s="67"/>
      <c r="B409" s="67"/>
      <c r="C409" s="67"/>
      <c r="D409" s="67"/>
      <c r="E409" s="67"/>
      <c r="F409" s="67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</row>
    <row r="410" spans="1:33" ht="15.75" customHeight="1">
      <c r="A410" s="67"/>
      <c r="B410" s="67"/>
      <c r="C410" s="67"/>
      <c r="D410" s="67"/>
      <c r="E410" s="67"/>
      <c r="F410" s="67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</row>
    <row r="411" spans="1:33" ht="15.75" customHeight="1">
      <c r="A411" s="67"/>
      <c r="B411" s="67"/>
      <c r="C411" s="67"/>
      <c r="D411" s="67"/>
      <c r="E411" s="67"/>
      <c r="F411" s="67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</row>
    <row r="412" spans="1:33" ht="15.75" customHeight="1">
      <c r="A412" s="67"/>
      <c r="B412" s="67"/>
      <c r="C412" s="67"/>
      <c r="D412" s="67"/>
      <c r="E412" s="67"/>
      <c r="F412" s="67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</row>
    <row r="413" spans="1:33" ht="15.75" customHeight="1">
      <c r="A413" s="67"/>
      <c r="B413" s="67"/>
      <c r="C413" s="67"/>
      <c r="D413" s="67"/>
      <c r="E413" s="67"/>
      <c r="F413" s="67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</row>
    <row r="414" spans="1:33" ht="15.75" customHeight="1">
      <c r="A414" s="67"/>
      <c r="B414" s="67"/>
      <c r="C414" s="67"/>
      <c r="D414" s="67"/>
      <c r="E414" s="67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</row>
    <row r="415" spans="1:33" ht="15.75" customHeight="1">
      <c r="A415" s="67"/>
      <c r="B415" s="67"/>
      <c r="C415" s="67"/>
      <c r="D415" s="67"/>
      <c r="E415" s="67"/>
      <c r="F415" s="67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</row>
    <row r="416" spans="1:33" ht="15.75" customHeight="1">
      <c r="A416" s="67"/>
      <c r="B416" s="67"/>
      <c r="C416" s="67"/>
      <c r="D416" s="67"/>
      <c r="E416" s="67"/>
      <c r="F416" s="67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</row>
    <row r="417" spans="1:33" ht="15.75" customHeight="1">
      <c r="A417" s="67"/>
      <c r="B417" s="67"/>
      <c r="C417" s="67"/>
      <c r="D417" s="67"/>
      <c r="E417" s="67"/>
      <c r="F417" s="67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</row>
    <row r="418" spans="1:33" ht="15.75" customHeight="1">
      <c r="A418" s="67"/>
      <c r="B418" s="67"/>
      <c r="C418" s="67"/>
      <c r="D418" s="67"/>
      <c r="E418" s="67"/>
      <c r="F418" s="67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</row>
    <row r="419" spans="1:33" ht="15.75" customHeight="1">
      <c r="A419" s="67"/>
      <c r="B419" s="67"/>
      <c r="C419" s="67"/>
      <c r="D419" s="67"/>
      <c r="E419" s="67"/>
      <c r="F419" s="67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</row>
    <row r="420" spans="1:33" ht="15.75" customHeight="1">
      <c r="A420" s="67"/>
      <c r="B420" s="67"/>
      <c r="C420" s="67"/>
      <c r="D420" s="67"/>
      <c r="E420" s="67"/>
      <c r="F420" s="67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</row>
    <row r="421" spans="1:33" ht="15.75" customHeight="1">
      <c r="A421" s="67"/>
      <c r="B421" s="67"/>
      <c r="C421" s="67"/>
      <c r="D421" s="67"/>
      <c r="E421" s="67"/>
      <c r="F421" s="67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</row>
    <row r="422" spans="1:33" ht="15.75" customHeight="1">
      <c r="A422" s="67"/>
      <c r="B422" s="67"/>
      <c r="C422" s="67"/>
      <c r="D422" s="67"/>
      <c r="E422" s="67"/>
      <c r="F422" s="67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</row>
    <row r="423" spans="1:33" ht="15.75" customHeight="1">
      <c r="A423" s="67"/>
      <c r="B423" s="67"/>
      <c r="C423" s="67"/>
      <c r="D423" s="67"/>
      <c r="E423" s="67"/>
      <c r="F423" s="67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</row>
    <row r="424" spans="1:33" ht="15.75" customHeight="1">
      <c r="A424" s="67"/>
      <c r="B424" s="67"/>
      <c r="C424" s="67"/>
      <c r="D424" s="67"/>
      <c r="E424" s="67"/>
      <c r="F424" s="67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</row>
    <row r="425" spans="1:33" ht="15.75" customHeight="1">
      <c r="A425" s="67"/>
      <c r="B425" s="67"/>
      <c r="C425" s="67"/>
      <c r="D425" s="67"/>
      <c r="E425" s="67"/>
      <c r="F425" s="67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</row>
    <row r="426" spans="1:33" ht="15.75" customHeight="1">
      <c r="A426" s="67"/>
      <c r="B426" s="67"/>
      <c r="C426" s="67"/>
      <c r="D426" s="67"/>
      <c r="E426" s="67"/>
      <c r="F426" s="67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</row>
    <row r="427" spans="1:33" ht="15.75" customHeight="1">
      <c r="A427" s="67"/>
      <c r="B427" s="67"/>
      <c r="C427" s="67"/>
      <c r="D427" s="67"/>
      <c r="E427" s="67"/>
      <c r="F427" s="67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</row>
    <row r="428" spans="1:33" ht="15.75" customHeight="1">
      <c r="A428" s="67"/>
      <c r="B428" s="67"/>
      <c r="C428" s="67"/>
      <c r="D428" s="67"/>
      <c r="E428" s="67"/>
      <c r="F428" s="67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</row>
    <row r="429" spans="1:33" ht="15.75" customHeight="1">
      <c r="A429" s="67"/>
      <c r="B429" s="67"/>
      <c r="C429" s="67"/>
      <c r="D429" s="67"/>
      <c r="E429" s="67"/>
      <c r="F429" s="67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</row>
    <row r="430" spans="1:33" ht="15.75" customHeight="1">
      <c r="A430" s="67"/>
      <c r="B430" s="67"/>
      <c r="C430" s="67"/>
      <c r="D430" s="67"/>
      <c r="E430" s="67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</row>
    <row r="431" spans="1:33" ht="15.75" customHeight="1">
      <c r="A431" s="67"/>
      <c r="B431" s="67"/>
      <c r="C431" s="67"/>
      <c r="D431" s="67"/>
      <c r="E431" s="67"/>
      <c r="F431" s="67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</row>
    <row r="432" spans="1:33" ht="15.75" customHeight="1">
      <c r="A432" s="67"/>
      <c r="B432" s="67"/>
      <c r="C432" s="67"/>
      <c r="D432" s="67"/>
      <c r="E432" s="67"/>
      <c r="F432" s="67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</row>
    <row r="433" spans="1:33" ht="15.75" customHeight="1">
      <c r="A433" s="67"/>
      <c r="B433" s="67"/>
      <c r="C433" s="67"/>
      <c r="D433" s="67"/>
      <c r="E433" s="67"/>
      <c r="F433" s="67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</row>
    <row r="434" spans="1:33" ht="15.75" customHeight="1">
      <c r="A434" s="67"/>
      <c r="B434" s="67"/>
      <c r="C434" s="67"/>
      <c r="D434" s="67"/>
      <c r="E434" s="67"/>
      <c r="F434" s="67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</row>
    <row r="435" spans="1:33" ht="15.75" customHeight="1">
      <c r="A435" s="67"/>
      <c r="B435" s="67"/>
      <c r="C435" s="67"/>
      <c r="D435" s="67"/>
      <c r="E435" s="67"/>
      <c r="F435" s="67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</row>
    <row r="436" spans="1:33" ht="15.75" customHeight="1">
      <c r="A436" s="67"/>
      <c r="B436" s="67"/>
      <c r="C436" s="67"/>
      <c r="D436" s="67"/>
      <c r="E436" s="67"/>
      <c r="F436" s="67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</row>
    <row r="437" spans="1:33" ht="15.75" customHeight="1">
      <c r="A437" s="67"/>
      <c r="B437" s="67"/>
      <c r="C437" s="67"/>
      <c r="D437" s="67"/>
      <c r="E437" s="67"/>
      <c r="F437" s="67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</row>
    <row r="438" spans="1:33" ht="15.75" customHeight="1">
      <c r="A438" s="67"/>
      <c r="B438" s="67"/>
      <c r="C438" s="67"/>
      <c r="D438" s="67"/>
      <c r="E438" s="67"/>
      <c r="F438" s="67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</row>
    <row r="439" spans="1:33" ht="15.75" customHeight="1">
      <c r="A439" s="67"/>
      <c r="B439" s="67"/>
      <c r="C439" s="67"/>
      <c r="D439" s="67"/>
      <c r="E439" s="67"/>
      <c r="F439" s="67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</row>
    <row r="440" spans="1:33" ht="15.75" customHeight="1">
      <c r="A440" s="67"/>
      <c r="B440" s="67"/>
      <c r="C440" s="67"/>
      <c r="D440" s="67"/>
      <c r="E440" s="67"/>
      <c r="F440" s="67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</row>
    <row r="441" spans="1:33" ht="15.75" customHeight="1">
      <c r="A441" s="67"/>
      <c r="B441" s="67"/>
      <c r="C441" s="67"/>
      <c r="D441" s="67"/>
      <c r="E441" s="67"/>
      <c r="F441" s="67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</row>
    <row r="442" spans="1:33" ht="15.75" customHeight="1">
      <c r="A442" s="67"/>
      <c r="B442" s="67"/>
      <c r="C442" s="67"/>
      <c r="D442" s="67"/>
      <c r="E442" s="67"/>
      <c r="F442" s="67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</row>
    <row r="443" spans="1:33" ht="15.75" customHeight="1">
      <c r="A443" s="67"/>
      <c r="B443" s="67"/>
      <c r="C443" s="67"/>
      <c r="D443" s="67"/>
      <c r="E443" s="67"/>
      <c r="F443" s="67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</row>
    <row r="444" spans="1:33" ht="15.75" customHeight="1">
      <c r="A444" s="67"/>
      <c r="B444" s="67"/>
      <c r="C444" s="67"/>
      <c r="D444" s="67"/>
      <c r="E444" s="67"/>
      <c r="F444" s="67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 ht="15.75" customHeight="1">
      <c r="A445" s="67"/>
      <c r="B445" s="67"/>
      <c r="C445" s="67"/>
      <c r="D445" s="67"/>
      <c r="E445" s="67"/>
      <c r="F445" s="67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</row>
    <row r="446" spans="1:33" ht="15.75" customHeight="1">
      <c r="A446" s="67"/>
      <c r="B446" s="67"/>
      <c r="C446" s="67"/>
      <c r="D446" s="67"/>
      <c r="E446" s="67"/>
      <c r="F446" s="67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</row>
    <row r="447" spans="1:33" ht="15.75" customHeight="1">
      <c r="A447" s="67"/>
      <c r="B447" s="67"/>
      <c r="C447" s="67"/>
      <c r="D447" s="67"/>
      <c r="E447" s="67"/>
      <c r="F447" s="67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</row>
    <row r="448" spans="1:33" ht="15.75" customHeight="1">
      <c r="A448" s="67"/>
      <c r="B448" s="67"/>
      <c r="C448" s="67"/>
      <c r="D448" s="67"/>
      <c r="E448" s="67"/>
      <c r="F448" s="67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</row>
    <row r="449" spans="1:33" ht="15.75" customHeight="1">
      <c r="A449" s="67"/>
      <c r="B449" s="67"/>
      <c r="C449" s="67"/>
      <c r="D449" s="67"/>
      <c r="E449" s="67"/>
      <c r="F449" s="67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</row>
    <row r="450" spans="1:33" ht="15.75" customHeight="1">
      <c r="A450" s="67"/>
      <c r="B450" s="67"/>
      <c r="C450" s="67"/>
      <c r="D450" s="67"/>
      <c r="E450" s="67"/>
      <c r="F450" s="67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</row>
    <row r="451" spans="1:33" ht="15.75" customHeight="1">
      <c r="A451" s="67"/>
      <c r="B451" s="67"/>
      <c r="C451" s="67"/>
      <c r="D451" s="67"/>
      <c r="E451" s="67"/>
      <c r="F451" s="67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</row>
    <row r="452" spans="1:33" ht="15.75" customHeight="1">
      <c r="A452" s="67"/>
      <c r="B452" s="67"/>
      <c r="C452" s="67"/>
      <c r="D452" s="67"/>
      <c r="E452" s="67"/>
      <c r="F452" s="67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</row>
    <row r="453" spans="1:33" ht="15.75" customHeight="1">
      <c r="A453" s="67"/>
      <c r="B453" s="67"/>
      <c r="C453" s="67"/>
      <c r="D453" s="67"/>
      <c r="E453" s="67"/>
      <c r="F453" s="67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</row>
    <row r="454" spans="1:33" ht="15.75" customHeight="1">
      <c r="A454" s="67"/>
      <c r="B454" s="67"/>
      <c r="C454" s="67"/>
      <c r="D454" s="67"/>
      <c r="E454" s="67"/>
      <c r="F454" s="67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</row>
    <row r="455" spans="1:33" ht="15.75" customHeight="1">
      <c r="A455" s="67"/>
      <c r="B455" s="67"/>
      <c r="C455" s="67"/>
      <c r="D455" s="67"/>
      <c r="E455" s="67"/>
      <c r="F455" s="67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</row>
    <row r="456" spans="1:33" ht="15.75" customHeight="1">
      <c r="A456" s="67"/>
      <c r="B456" s="67"/>
      <c r="C456" s="67"/>
      <c r="D456" s="67"/>
      <c r="E456" s="67"/>
      <c r="F456" s="67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 ht="15.75" customHeight="1">
      <c r="A457" s="67"/>
      <c r="B457" s="67"/>
      <c r="C457" s="67"/>
      <c r="D457" s="67"/>
      <c r="E457" s="67"/>
      <c r="F457" s="67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</row>
    <row r="458" spans="1:33" ht="15.75" customHeight="1">
      <c r="A458" s="67"/>
      <c r="B458" s="67"/>
      <c r="C458" s="67"/>
      <c r="D458" s="67"/>
      <c r="E458" s="67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</row>
    <row r="459" spans="1:33" ht="15.75" customHeight="1">
      <c r="A459" s="67"/>
      <c r="B459" s="67"/>
      <c r="C459" s="67"/>
      <c r="D459" s="67"/>
      <c r="E459" s="67"/>
      <c r="F459" s="67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</row>
    <row r="460" spans="1:33" ht="15.75" customHeight="1">
      <c r="A460" s="67"/>
      <c r="B460" s="67"/>
      <c r="C460" s="67"/>
      <c r="D460" s="67"/>
      <c r="E460" s="67"/>
      <c r="F460" s="67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</row>
    <row r="461" spans="1:33" ht="15.75" customHeight="1">
      <c r="A461" s="67"/>
      <c r="B461" s="67"/>
      <c r="C461" s="67"/>
      <c r="D461" s="67"/>
      <c r="E461" s="67"/>
      <c r="F461" s="67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</row>
    <row r="462" spans="1:33" ht="15.75" customHeight="1">
      <c r="A462" s="67"/>
      <c r="B462" s="67"/>
      <c r="C462" s="67"/>
      <c r="D462" s="67"/>
      <c r="E462" s="67"/>
      <c r="F462" s="67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</row>
    <row r="463" spans="1:33" ht="15.75" customHeight="1">
      <c r="A463" s="67"/>
      <c r="B463" s="67"/>
      <c r="C463" s="67"/>
      <c r="D463" s="67"/>
      <c r="E463" s="67"/>
      <c r="F463" s="67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</row>
    <row r="464" spans="1:33" ht="15.75" customHeight="1">
      <c r="A464" s="67"/>
      <c r="B464" s="67"/>
      <c r="C464" s="67"/>
      <c r="D464" s="67"/>
      <c r="E464" s="67"/>
      <c r="F464" s="67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</row>
    <row r="465" spans="1:33" ht="15.75" customHeight="1">
      <c r="A465" s="67"/>
      <c r="B465" s="67"/>
      <c r="C465" s="67"/>
      <c r="D465" s="67"/>
      <c r="E465" s="67"/>
      <c r="F465" s="67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</row>
    <row r="466" spans="1:33" ht="15.75" customHeight="1">
      <c r="A466" s="67"/>
      <c r="B466" s="67"/>
      <c r="C466" s="67"/>
      <c r="D466" s="67"/>
      <c r="E466" s="67"/>
      <c r="F466" s="67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</row>
    <row r="467" spans="1:33" ht="15.75" customHeight="1">
      <c r="A467" s="67"/>
      <c r="B467" s="67"/>
      <c r="C467" s="67"/>
      <c r="D467" s="67"/>
      <c r="E467" s="67"/>
      <c r="F467" s="67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</row>
    <row r="468" spans="1:33" ht="15.75" customHeight="1">
      <c r="A468" s="67"/>
      <c r="B468" s="67"/>
      <c r="C468" s="67"/>
      <c r="D468" s="67"/>
      <c r="E468" s="67"/>
      <c r="F468" s="67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</row>
    <row r="469" spans="1:33" ht="15.75" customHeight="1">
      <c r="A469" s="67"/>
      <c r="B469" s="67"/>
      <c r="C469" s="67"/>
      <c r="D469" s="67"/>
      <c r="E469" s="67"/>
      <c r="F469" s="67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</row>
    <row r="470" spans="1:33" ht="15.75" customHeight="1">
      <c r="A470" s="67"/>
      <c r="B470" s="67"/>
      <c r="C470" s="67"/>
      <c r="D470" s="67"/>
      <c r="E470" s="67"/>
      <c r="F470" s="67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</row>
    <row r="471" spans="1:33" ht="15.75" customHeight="1">
      <c r="A471" s="67"/>
      <c r="B471" s="67"/>
      <c r="C471" s="67"/>
      <c r="D471" s="67"/>
      <c r="E471" s="67"/>
      <c r="F471" s="67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</row>
    <row r="472" spans="1:33" ht="15.75" customHeight="1">
      <c r="A472" s="67"/>
      <c r="B472" s="67"/>
      <c r="C472" s="67"/>
      <c r="D472" s="67"/>
      <c r="E472" s="67"/>
      <c r="F472" s="67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</row>
    <row r="473" spans="1:33" ht="15.75" customHeight="1">
      <c r="A473" s="67"/>
      <c r="B473" s="67"/>
      <c r="C473" s="67"/>
      <c r="D473" s="67"/>
      <c r="E473" s="67"/>
      <c r="F473" s="67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</row>
    <row r="474" spans="1:33" ht="15.75" customHeight="1">
      <c r="A474" s="67"/>
      <c r="B474" s="67"/>
      <c r="C474" s="67"/>
      <c r="D474" s="67"/>
      <c r="E474" s="67"/>
      <c r="F474" s="67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</row>
    <row r="475" spans="1:33" ht="15.75" customHeight="1">
      <c r="A475" s="67"/>
      <c r="B475" s="67"/>
      <c r="C475" s="67"/>
      <c r="D475" s="67"/>
      <c r="E475" s="67"/>
      <c r="F475" s="67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</row>
    <row r="476" spans="1:33" ht="15.75" customHeight="1">
      <c r="A476" s="67"/>
      <c r="B476" s="67"/>
      <c r="C476" s="67"/>
      <c r="D476" s="67"/>
      <c r="E476" s="67"/>
      <c r="F476" s="67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</row>
    <row r="477" spans="1:33" ht="15.75" customHeight="1">
      <c r="A477" s="67"/>
      <c r="B477" s="67"/>
      <c r="C477" s="67"/>
      <c r="D477" s="67"/>
      <c r="E477" s="67"/>
      <c r="F477" s="67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</row>
    <row r="478" spans="1:33" ht="15.75" customHeight="1">
      <c r="A478" s="67"/>
      <c r="B478" s="67"/>
      <c r="C478" s="67"/>
      <c r="D478" s="67"/>
      <c r="E478" s="67"/>
      <c r="F478" s="67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</row>
    <row r="479" spans="1:33" ht="15.75" customHeight="1">
      <c r="A479" s="67"/>
      <c r="B479" s="67"/>
      <c r="C479" s="67"/>
      <c r="D479" s="67"/>
      <c r="E479" s="67"/>
      <c r="F479" s="67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</row>
    <row r="480" spans="1:33" ht="15.75" customHeight="1">
      <c r="A480" s="67"/>
      <c r="B480" s="67"/>
      <c r="C480" s="67"/>
      <c r="D480" s="67"/>
      <c r="E480" s="67"/>
      <c r="F480" s="67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</row>
    <row r="481" spans="1:33" ht="15.75" customHeight="1">
      <c r="A481" s="67"/>
      <c r="B481" s="67"/>
      <c r="C481" s="67"/>
      <c r="D481" s="67"/>
      <c r="E481" s="67"/>
      <c r="F481" s="67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</row>
    <row r="482" spans="1:33" ht="15.75" customHeight="1">
      <c r="A482" s="67"/>
      <c r="B482" s="67"/>
      <c r="C482" s="67"/>
      <c r="D482" s="67"/>
      <c r="E482" s="67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</row>
    <row r="483" spans="1:33" ht="15.75" customHeight="1">
      <c r="A483" s="67"/>
      <c r="B483" s="67"/>
      <c r="C483" s="67"/>
      <c r="D483" s="67"/>
      <c r="E483" s="67"/>
      <c r="F483" s="67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</row>
    <row r="484" spans="1:33" ht="15.75" customHeight="1">
      <c r="A484" s="67"/>
      <c r="B484" s="67"/>
      <c r="C484" s="67"/>
      <c r="D484" s="67"/>
      <c r="E484" s="67"/>
      <c r="F484" s="67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</row>
    <row r="485" spans="1:33" ht="15.75" customHeight="1">
      <c r="A485" s="67"/>
      <c r="B485" s="67"/>
      <c r="C485" s="67"/>
      <c r="D485" s="67"/>
      <c r="E485" s="67"/>
      <c r="F485" s="67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</row>
    <row r="486" spans="1:33" ht="15.75" customHeight="1">
      <c r="A486" s="67"/>
      <c r="B486" s="67"/>
      <c r="C486" s="67"/>
      <c r="D486" s="67"/>
      <c r="E486" s="67"/>
      <c r="F486" s="67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</row>
    <row r="487" spans="1:33" ht="15.75" customHeight="1">
      <c r="A487" s="67"/>
      <c r="B487" s="67"/>
      <c r="C487" s="67"/>
      <c r="D487" s="67"/>
      <c r="E487" s="67"/>
      <c r="F487" s="67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</row>
    <row r="488" spans="1:33" ht="15.75" customHeight="1">
      <c r="A488" s="67"/>
      <c r="B488" s="67"/>
      <c r="C488" s="67"/>
      <c r="D488" s="67"/>
      <c r="E488" s="67"/>
      <c r="F488" s="67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</row>
    <row r="489" spans="1:33" ht="15.75" customHeight="1">
      <c r="A489" s="67"/>
      <c r="B489" s="67"/>
      <c r="C489" s="67"/>
      <c r="D489" s="67"/>
      <c r="E489" s="67"/>
      <c r="F489" s="67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</row>
    <row r="490" spans="1:33" ht="15.75" customHeight="1">
      <c r="A490" s="67"/>
      <c r="B490" s="67"/>
      <c r="C490" s="67"/>
      <c r="D490" s="67"/>
      <c r="E490" s="67"/>
      <c r="F490" s="67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</row>
    <row r="491" spans="1:33" ht="15.75" customHeight="1">
      <c r="A491" s="67"/>
      <c r="B491" s="67"/>
      <c r="C491" s="67"/>
      <c r="D491" s="67"/>
      <c r="E491" s="67"/>
      <c r="F491" s="67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</row>
    <row r="492" spans="1:33" ht="15.75" customHeight="1">
      <c r="A492" s="67"/>
      <c r="B492" s="67"/>
      <c r="C492" s="67"/>
      <c r="D492" s="67"/>
      <c r="E492" s="67"/>
      <c r="F492" s="67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</row>
    <row r="493" spans="1:33" ht="15.75" customHeight="1">
      <c r="A493" s="67"/>
      <c r="B493" s="67"/>
      <c r="C493" s="67"/>
      <c r="D493" s="67"/>
      <c r="E493" s="67"/>
      <c r="F493" s="67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</row>
    <row r="494" spans="1:33" ht="15.75" customHeight="1">
      <c r="A494" s="67"/>
      <c r="B494" s="67"/>
      <c r="C494" s="67"/>
      <c r="D494" s="67"/>
      <c r="E494" s="67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</row>
    <row r="495" spans="1:33" ht="15.75" customHeight="1">
      <c r="A495" s="67"/>
      <c r="B495" s="67"/>
      <c r="C495" s="67"/>
      <c r="D495" s="67"/>
      <c r="E495" s="67"/>
      <c r="F495" s="67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</row>
    <row r="496" spans="1:33" ht="15.75" customHeight="1">
      <c r="A496" s="67"/>
      <c r="B496" s="67"/>
      <c r="C496" s="67"/>
      <c r="D496" s="67"/>
      <c r="E496" s="67"/>
      <c r="F496" s="67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</row>
    <row r="497" spans="1:33" ht="15.75" customHeight="1">
      <c r="A497" s="67"/>
      <c r="B497" s="67"/>
      <c r="C497" s="67"/>
      <c r="D497" s="67"/>
      <c r="E497" s="67"/>
      <c r="F497" s="67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</row>
    <row r="498" spans="1:33" ht="15.75" customHeight="1">
      <c r="A498" s="67"/>
      <c r="B498" s="67"/>
      <c r="C498" s="67"/>
      <c r="D498" s="67"/>
      <c r="E498" s="67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</row>
    <row r="499" spans="1:33" ht="15.75" customHeight="1">
      <c r="A499" s="67"/>
      <c r="B499" s="67"/>
      <c r="C499" s="67"/>
      <c r="D499" s="67"/>
      <c r="E499" s="67"/>
      <c r="F499" s="67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</row>
    <row r="500" spans="1:33" ht="15.75" customHeight="1">
      <c r="A500" s="67"/>
      <c r="B500" s="67"/>
      <c r="C500" s="67"/>
      <c r="D500" s="67"/>
      <c r="E500" s="67"/>
      <c r="F500" s="67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</row>
    <row r="501" spans="1:33" ht="15.75" customHeight="1">
      <c r="A501" s="67"/>
      <c r="B501" s="67"/>
      <c r="C501" s="67"/>
      <c r="D501" s="67"/>
      <c r="E501" s="67"/>
      <c r="F501" s="67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</row>
    <row r="502" spans="1:33" ht="15.75" customHeight="1">
      <c r="A502" s="67"/>
      <c r="B502" s="67"/>
      <c r="C502" s="67"/>
      <c r="D502" s="67"/>
      <c r="E502" s="67"/>
      <c r="F502" s="67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</row>
    <row r="503" spans="1:33" ht="15.75" customHeight="1">
      <c r="A503" s="67"/>
      <c r="B503" s="67"/>
      <c r="C503" s="67"/>
      <c r="D503" s="67"/>
      <c r="E503" s="67"/>
      <c r="F503" s="67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</row>
    <row r="504" spans="1:33" ht="15.75" customHeight="1">
      <c r="A504" s="67"/>
      <c r="B504" s="67"/>
      <c r="C504" s="67"/>
      <c r="D504" s="67"/>
      <c r="E504" s="67"/>
      <c r="F504" s="67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</row>
    <row r="505" spans="1:33" ht="15.75" customHeight="1">
      <c r="A505" s="67"/>
      <c r="B505" s="67"/>
      <c r="C505" s="67"/>
      <c r="D505" s="67"/>
      <c r="E505" s="67"/>
      <c r="F505" s="67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</row>
    <row r="506" spans="1:33" ht="15.75" customHeight="1">
      <c r="A506" s="67"/>
      <c r="B506" s="67"/>
      <c r="C506" s="67"/>
      <c r="D506" s="67"/>
      <c r="E506" s="67"/>
      <c r="F506" s="67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</row>
    <row r="507" spans="1:33" ht="15.75" customHeight="1">
      <c r="A507" s="67"/>
      <c r="B507" s="67"/>
      <c r="C507" s="67"/>
      <c r="D507" s="67"/>
      <c r="E507" s="67"/>
      <c r="F507" s="67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</row>
    <row r="508" spans="1:33" ht="15.75" customHeight="1">
      <c r="A508" s="67"/>
      <c r="B508" s="67"/>
      <c r="C508" s="67"/>
      <c r="D508" s="67"/>
      <c r="E508" s="67"/>
      <c r="F508" s="67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</row>
    <row r="509" spans="1:33" ht="15.75" customHeight="1">
      <c r="A509" s="67"/>
      <c r="B509" s="67"/>
      <c r="C509" s="67"/>
      <c r="D509" s="67"/>
      <c r="E509" s="67"/>
      <c r="F509" s="67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</row>
    <row r="510" spans="1:33" ht="15.75" customHeight="1">
      <c r="A510" s="67"/>
      <c r="B510" s="67"/>
      <c r="C510" s="67"/>
      <c r="D510" s="67"/>
      <c r="E510" s="67"/>
      <c r="F510" s="67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</row>
    <row r="511" spans="1:33" ht="15.75" customHeight="1">
      <c r="A511" s="67"/>
      <c r="B511" s="67"/>
      <c r="C511" s="67"/>
      <c r="D511" s="67"/>
      <c r="E511" s="67"/>
      <c r="F511" s="67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</row>
    <row r="512" spans="1:33" ht="15.75" customHeight="1">
      <c r="A512" s="67"/>
      <c r="B512" s="67"/>
      <c r="C512" s="67"/>
      <c r="D512" s="67"/>
      <c r="E512" s="67"/>
      <c r="F512" s="67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</row>
    <row r="513" spans="1:33" ht="15.75" customHeight="1">
      <c r="A513" s="67"/>
      <c r="B513" s="67"/>
      <c r="C513" s="67"/>
      <c r="D513" s="67"/>
      <c r="E513" s="67"/>
      <c r="F513" s="67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</row>
    <row r="514" spans="1:33" ht="15.75" customHeight="1">
      <c r="A514" s="67"/>
      <c r="B514" s="67"/>
      <c r="C514" s="67"/>
      <c r="D514" s="67"/>
      <c r="E514" s="67"/>
      <c r="F514" s="67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</row>
    <row r="515" spans="1:33" ht="15.75" customHeight="1">
      <c r="A515" s="67"/>
      <c r="B515" s="67"/>
      <c r="C515" s="67"/>
      <c r="D515" s="67"/>
      <c r="E515" s="67"/>
      <c r="F515" s="67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</row>
    <row r="516" spans="1:33" ht="15.75" customHeight="1">
      <c r="A516" s="67"/>
      <c r="B516" s="67"/>
      <c r="C516" s="67"/>
      <c r="D516" s="67"/>
      <c r="E516" s="67"/>
      <c r="F516" s="67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</row>
    <row r="517" spans="1:33" ht="15.75" customHeight="1">
      <c r="A517" s="67"/>
      <c r="B517" s="67"/>
      <c r="C517" s="67"/>
      <c r="D517" s="67"/>
      <c r="E517" s="67"/>
      <c r="F517" s="67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</row>
    <row r="518" spans="1:33" ht="15.75" customHeight="1">
      <c r="A518" s="67"/>
      <c r="B518" s="67"/>
      <c r="C518" s="67"/>
      <c r="D518" s="67"/>
      <c r="E518" s="67"/>
      <c r="F518" s="67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</row>
    <row r="519" spans="1:33" ht="15.75" customHeight="1">
      <c r="A519" s="67"/>
      <c r="B519" s="67"/>
      <c r="C519" s="67"/>
      <c r="D519" s="67"/>
      <c r="E519" s="67"/>
      <c r="F519" s="67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</row>
    <row r="520" spans="1:33" ht="15.75" customHeight="1">
      <c r="A520" s="67"/>
      <c r="B520" s="67"/>
      <c r="C520" s="67"/>
      <c r="D520" s="67"/>
      <c r="E520" s="67"/>
      <c r="F520" s="67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</row>
    <row r="521" spans="1:33" ht="15.75" customHeight="1">
      <c r="A521" s="67"/>
      <c r="B521" s="67"/>
      <c r="C521" s="67"/>
      <c r="D521" s="67"/>
      <c r="E521" s="67"/>
      <c r="F521" s="67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</row>
    <row r="522" spans="1:33" ht="15.75" customHeight="1">
      <c r="A522" s="67"/>
      <c r="B522" s="67"/>
      <c r="C522" s="67"/>
      <c r="D522" s="67"/>
      <c r="E522" s="67"/>
      <c r="F522" s="67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</row>
    <row r="523" spans="1:33" ht="15.75" customHeight="1">
      <c r="A523" s="67"/>
      <c r="B523" s="67"/>
      <c r="C523" s="67"/>
      <c r="D523" s="67"/>
      <c r="E523" s="67"/>
      <c r="F523" s="67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</row>
    <row r="524" spans="1:33" ht="15.75" customHeight="1">
      <c r="A524" s="67"/>
      <c r="B524" s="67"/>
      <c r="C524" s="67"/>
      <c r="D524" s="67"/>
      <c r="E524" s="67"/>
      <c r="F524" s="67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</row>
    <row r="525" spans="1:33" ht="15.75" customHeight="1">
      <c r="A525" s="67"/>
      <c r="B525" s="67"/>
      <c r="C525" s="67"/>
      <c r="D525" s="67"/>
      <c r="E525" s="67"/>
      <c r="F525" s="67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</row>
    <row r="526" spans="1:33" ht="15.75" customHeight="1">
      <c r="A526" s="67"/>
      <c r="B526" s="67"/>
      <c r="C526" s="67"/>
      <c r="D526" s="67"/>
      <c r="E526" s="67"/>
      <c r="F526" s="67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</row>
    <row r="527" spans="1:33" ht="15.75" customHeight="1">
      <c r="A527" s="67"/>
      <c r="B527" s="67"/>
      <c r="C527" s="67"/>
      <c r="D527" s="67"/>
      <c r="E527" s="67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</row>
    <row r="528" spans="1:33" ht="15.75" customHeight="1">
      <c r="A528" s="67"/>
      <c r="B528" s="67"/>
      <c r="C528" s="67"/>
      <c r="D528" s="67"/>
      <c r="E528" s="67"/>
      <c r="F528" s="67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</row>
    <row r="529" spans="1:33" ht="15.75" customHeight="1">
      <c r="A529" s="67"/>
      <c r="B529" s="67"/>
      <c r="C529" s="67"/>
      <c r="D529" s="67"/>
      <c r="E529" s="67"/>
      <c r="F529" s="67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</row>
    <row r="530" spans="1:33" ht="15.75" customHeight="1">
      <c r="A530" s="67"/>
      <c r="B530" s="67"/>
      <c r="C530" s="67"/>
      <c r="D530" s="67"/>
      <c r="E530" s="67"/>
      <c r="F530" s="67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</row>
    <row r="531" spans="1:33" ht="15.75" customHeight="1">
      <c r="A531" s="67"/>
      <c r="B531" s="67"/>
      <c r="C531" s="67"/>
      <c r="D531" s="67"/>
      <c r="E531" s="67"/>
      <c r="F531" s="67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</row>
    <row r="532" spans="1:33" ht="15.75" customHeight="1">
      <c r="A532" s="67"/>
      <c r="B532" s="67"/>
      <c r="C532" s="67"/>
      <c r="D532" s="67"/>
      <c r="E532" s="67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</row>
    <row r="533" spans="1:33" ht="15.75" customHeight="1">
      <c r="A533" s="67"/>
      <c r="B533" s="67"/>
      <c r="C533" s="67"/>
      <c r="D533" s="67"/>
      <c r="E533" s="67"/>
      <c r="F533" s="67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</row>
    <row r="534" spans="1:33" ht="15.75" customHeight="1">
      <c r="A534" s="67"/>
      <c r="B534" s="67"/>
      <c r="C534" s="67"/>
      <c r="D534" s="67"/>
      <c r="E534" s="67"/>
      <c r="F534" s="67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</row>
    <row r="535" spans="1:33" ht="15.75" customHeight="1">
      <c r="A535" s="67"/>
      <c r="B535" s="67"/>
      <c r="C535" s="67"/>
      <c r="D535" s="67"/>
      <c r="E535" s="67"/>
      <c r="F535" s="67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</row>
    <row r="536" spans="1:33" ht="15.75" customHeight="1">
      <c r="A536" s="67"/>
      <c r="B536" s="67"/>
      <c r="C536" s="67"/>
      <c r="D536" s="67"/>
      <c r="E536" s="67"/>
      <c r="F536" s="67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</row>
    <row r="537" spans="1:33" ht="15.75" customHeight="1">
      <c r="A537" s="67"/>
      <c r="B537" s="67"/>
      <c r="C537" s="67"/>
      <c r="D537" s="67"/>
      <c r="E537" s="67"/>
      <c r="F537" s="67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</row>
    <row r="538" spans="1:33" ht="15.75" customHeight="1">
      <c r="A538" s="67"/>
      <c r="B538" s="67"/>
      <c r="C538" s="67"/>
      <c r="D538" s="67"/>
      <c r="E538" s="67"/>
      <c r="F538" s="67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</row>
    <row r="539" spans="1:33" ht="15.75" customHeight="1">
      <c r="A539" s="67"/>
      <c r="B539" s="67"/>
      <c r="C539" s="67"/>
      <c r="D539" s="67"/>
      <c r="E539" s="67"/>
      <c r="F539" s="67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</row>
    <row r="540" spans="1:33" ht="15.75" customHeight="1">
      <c r="A540" s="67"/>
      <c r="B540" s="67"/>
      <c r="C540" s="67"/>
      <c r="D540" s="67"/>
      <c r="E540" s="67"/>
      <c r="F540" s="67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</row>
    <row r="541" spans="1:33" ht="15.75" customHeight="1">
      <c r="A541" s="67"/>
      <c r="B541" s="67"/>
      <c r="C541" s="67"/>
      <c r="D541" s="67"/>
      <c r="E541" s="67"/>
      <c r="F541" s="67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</row>
    <row r="542" spans="1:33" ht="15.75" customHeight="1">
      <c r="A542" s="67"/>
      <c r="B542" s="67"/>
      <c r="C542" s="67"/>
      <c r="D542" s="67"/>
      <c r="E542" s="67"/>
      <c r="F542" s="67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</row>
    <row r="543" spans="1:33" ht="15.75" customHeight="1">
      <c r="A543" s="67"/>
      <c r="B543" s="67"/>
      <c r="C543" s="67"/>
      <c r="D543" s="67"/>
      <c r="E543" s="67"/>
      <c r="F543" s="67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</row>
    <row r="544" spans="1:33" ht="15.75" customHeight="1">
      <c r="A544" s="67"/>
      <c r="B544" s="67"/>
      <c r="C544" s="67"/>
      <c r="D544" s="67"/>
      <c r="E544" s="67"/>
      <c r="F544" s="67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</row>
    <row r="545" spans="1:33" ht="15.75" customHeight="1">
      <c r="A545" s="67"/>
      <c r="B545" s="67"/>
      <c r="C545" s="67"/>
      <c r="D545" s="67"/>
      <c r="E545" s="67"/>
      <c r="F545" s="67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</row>
    <row r="546" spans="1:33" ht="15.75" customHeight="1">
      <c r="A546" s="67"/>
      <c r="B546" s="67"/>
      <c r="C546" s="67"/>
      <c r="D546" s="67"/>
      <c r="E546" s="67"/>
      <c r="F546" s="67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</row>
    <row r="547" spans="1:33" ht="15.75" customHeight="1">
      <c r="A547" s="67"/>
      <c r="B547" s="67"/>
      <c r="C547" s="67"/>
      <c r="D547" s="67"/>
      <c r="E547" s="67"/>
      <c r="F547" s="67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</row>
    <row r="548" spans="1:33" ht="15.75" customHeight="1">
      <c r="A548" s="67"/>
      <c r="B548" s="67"/>
      <c r="C548" s="67"/>
      <c r="D548" s="67"/>
      <c r="E548" s="67"/>
      <c r="F548" s="67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</row>
    <row r="549" spans="1:33" ht="15.75" customHeight="1">
      <c r="A549" s="67"/>
      <c r="B549" s="67"/>
      <c r="C549" s="67"/>
      <c r="D549" s="67"/>
      <c r="E549" s="67"/>
      <c r="F549" s="67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</row>
    <row r="550" spans="1:33" ht="15.75" customHeight="1">
      <c r="A550" s="67"/>
      <c r="B550" s="67"/>
      <c r="C550" s="67"/>
      <c r="D550" s="67"/>
      <c r="E550" s="67"/>
      <c r="F550" s="67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</row>
    <row r="551" spans="1:33" ht="15.75" customHeight="1">
      <c r="A551" s="67"/>
      <c r="B551" s="67"/>
      <c r="C551" s="67"/>
      <c r="D551" s="67"/>
      <c r="E551" s="67"/>
      <c r="F551" s="67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</row>
    <row r="552" spans="1:33" ht="15.75" customHeight="1">
      <c r="A552" s="67"/>
      <c r="B552" s="67"/>
      <c r="C552" s="67"/>
      <c r="D552" s="67"/>
      <c r="E552" s="67"/>
      <c r="F552" s="67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</row>
    <row r="553" spans="1:33" ht="15.75" customHeight="1">
      <c r="A553" s="67"/>
      <c r="B553" s="67"/>
      <c r="C553" s="67"/>
      <c r="D553" s="67"/>
      <c r="E553" s="67"/>
      <c r="F553" s="67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</row>
    <row r="554" spans="1:33" ht="15.75" customHeight="1">
      <c r="A554" s="67"/>
      <c r="B554" s="67"/>
      <c r="C554" s="67"/>
      <c r="D554" s="67"/>
      <c r="E554" s="67"/>
      <c r="F554" s="67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</row>
    <row r="555" spans="1:33" ht="15.75" customHeight="1">
      <c r="A555" s="67"/>
      <c r="B555" s="67"/>
      <c r="C555" s="67"/>
      <c r="D555" s="67"/>
      <c r="E555" s="67"/>
      <c r="F555" s="67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</row>
    <row r="556" spans="1:33" ht="15.75" customHeight="1">
      <c r="A556" s="67"/>
      <c r="B556" s="67"/>
      <c r="C556" s="67"/>
      <c r="D556" s="67"/>
      <c r="E556" s="67"/>
      <c r="F556" s="67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</row>
    <row r="557" spans="1:33" ht="15.75" customHeight="1">
      <c r="A557" s="67"/>
      <c r="B557" s="67"/>
      <c r="C557" s="67"/>
      <c r="D557" s="67"/>
      <c r="E557" s="67"/>
      <c r="F557" s="67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</row>
    <row r="558" spans="1:33" ht="15.75" customHeight="1">
      <c r="A558" s="67"/>
      <c r="B558" s="67"/>
      <c r="C558" s="67"/>
      <c r="D558" s="67"/>
      <c r="E558" s="67"/>
      <c r="F558" s="67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</row>
    <row r="559" spans="1:33" ht="15.75" customHeight="1">
      <c r="A559" s="67"/>
      <c r="B559" s="67"/>
      <c r="C559" s="67"/>
      <c r="D559" s="67"/>
      <c r="E559" s="67"/>
      <c r="F559" s="67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</row>
    <row r="560" spans="1:33" ht="15.75" customHeight="1">
      <c r="A560" s="67"/>
      <c r="B560" s="67"/>
      <c r="C560" s="67"/>
      <c r="D560" s="67"/>
      <c r="E560" s="67"/>
      <c r="F560" s="67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</row>
    <row r="561" spans="1:33" ht="15.75" customHeight="1">
      <c r="A561" s="67"/>
      <c r="B561" s="67"/>
      <c r="C561" s="67"/>
      <c r="D561" s="67"/>
      <c r="E561" s="67"/>
      <c r="F561" s="67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</row>
    <row r="562" spans="1:33" ht="15.75" customHeight="1">
      <c r="A562" s="67"/>
      <c r="B562" s="67"/>
      <c r="C562" s="67"/>
      <c r="D562" s="67"/>
      <c r="E562" s="67"/>
      <c r="F562" s="67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</row>
    <row r="563" spans="1:33" ht="15.75" customHeight="1">
      <c r="A563" s="67"/>
      <c r="B563" s="67"/>
      <c r="C563" s="67"/>
      <c r="D563" s="67"/>
      <c r="E563" s="67"/>
      <c r="F563" s="67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</row>
    <row r="564" spans="1:33" ht="15.75" customHeight="1">
      <c r="A564" s="67"/>
      <c r="B564" s="67"/>
      <c r="C564" s="67"/>
      <c r="D564" s="67"/>
      <c r="E564" s="67"/>
      <c r="F564" s="67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</row>
    <row r="565" spans="1:33" ht="15.75" customHeight="1">
      <c r="A565" s="67"/>
      <c r="B565" s="67"/>
      <c r="C565" s="67"/>
      <c r="D565" s="67"/>
      <c r="E565" s="67"/>
      <c r="F565" s="67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</row>
    <row r="566" spans="1:33" ht="15.75" customHeight="1">
      <c r="A566" s="67"/>
      <c r="B566" s="67"/>
      <c r="C566" s="67"/>
      <c r="D566" s="67"/>
      <c r="E566" s="67"/>
      <c r="F566" s="67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</row>
    <row r="567" spans="1:33" ht="15.75" customHeight="1">
      <c r="A567" s="67"/>
      <c r="B567" s="67"/>
      <c r="C567" s="67"/>
      <c r="D567" s="67"/>
      <c r="E567" s="67"/>
      <c r="F567" s="67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</row>
    <row r="568" spans="1:33" ht="15.75" customHeight="1">
      <c r="A568" s="67"/>
      <c r="B568" s="67"/>
      <c r="C568" s="67"/>
      <c r="D568" s="67"/>
      <c r="E568" s="67"/>
      <c r="F568" s="67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</row>
    <row r="569" spans="1:33" ht="15.75" customHeight="1">
      <c r="A569" s="67"/>
      <c r="B569" s="67"/>
      <c r="C569" s="67"/>
      <c r="D569" s="67"/>
      <c r="E569" s="67"/>
      <c r="F569" s="67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</row>
    <row r="570" spans="1:33" ht="15.75" customHeight="1">
      <c r="A570" s="67"/>
      <c r="B570" s="67"/>
      <c r="C570" s="67"/>
      <c r="D570" s="67"/>
      <c r="E570" s="67"/>
      <c r="F570" s="67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</row>
    <row r="571" spans="1:33" ht="15.75" customHeight="1">
      <c r="A571" s="67"/>
      <c r="B571" s="67"/>
      <c r="C571" s="67"/>
      <c r="D571" s="67"/>
      <c r="E571" s="67"/>
      <c r="F571" s="67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</row>
    <row r="572" spans="1:33" ht="15.75" customHeight="1">
      <c r="A572" s="67"/>
      <c r="B572" s="67"/>
      <c r="C572" s="67"/>
      <c r="D572" s="67"/>
      <c r="E572" s="67"/>
      <c r="F572" s="67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</row>
    <row r="573" spans="1:33" ht="15.75" customHeight="1">
      <c r="A573" s="67"/>
      <c r="B573" s="67"/>
      <c r="C573" s="67"/>
      <c r="D573" s="67"/>
      <c r="E573" s="67"/>
      <c r="F573" s="67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</row>
    <row r="574" spans="1:33" ht="15.75" customHeight="1">
      <c r="A574" s="67"/>
      <c r="B574" s="67"/>
      <c r="C574" s="67"/>
      <c r="D574" s="67"/>
      <c r="E574" s="67"/>
      <c r="F574" s="67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</row>
    <row r="575" spans="1:33" ht="15.75" customHeight="1">
      <c r="A575" s="67"/>
      <c r="B575" s="67"/>
      <c r="C575" s="67"/>
      <c r="D575" s="67"/>
      <c r="E575" s="67"/>
      <c r="F575" s="67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</row>
    <row r="576" spans="1:33" ht="15.75" customHeight="1">
      <c r="A576" s="67"/>
      <c r="B576" s="67"/>
      <c r="C576" s="67"/>
      <c r="D576" s="67"/>
      <c r="E576" s="67"/>
      <c r="F576" s="67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</row>
    <row r="577" spans="1:33" ht="15.75" customHeight="1">
      <c r="A577" s="67"/>
      <c r="B577" s="67"/>
      <c r="C577" s="67"/>
      <c r="D577" s="67"/>
      <c r="E577" s="67"/>
      <c r="F577" s="67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</row>
    <row r="578" spans="1:33" ht="15.75" customHeight="1">
      <c r="A578" s="67"/>
      <c r="B578" s="67"/>
      <c r="C578" s="67"/>
      <c r="D578" s="67"/>
      <c r="E578" s="67"/>
      <c r="F578" s="67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</row>
    <row r="579" spans="1:33" ht="15.75" customHeight="1">
      <c r="A579" s="67"/>
      <c r="B579" s="67"/>
      <c r="C579" s="67"/>
      <c r="D579" s="67"/>
      <c r="E579" s="67"/>
      <c r="F579" s="67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</row>
    <row r="580" spans="1:33" ht="15.75" customHeight="1">
      <c r="A580" s="67"/>
      <c r="B580" s="67"/>
      <c r="C580" s="67"/>
      <c r="D580" s="67"/>
      <c r="E580" s="67"/>
      <c r="F580" s="67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</row>
    <row r="581" spans="1:33" ht="15.75" customHeight="1">
      <c r="A581" s="67"/>
      <c r="B581" s="67"/>
      <c r="C581" s="67"/>
      <c r="D581" s="67"/>
      <c r="E581" s="67"/>
      <c r="F581" s="67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</row>
    <row r="582" spans="1:33" ht="15.75" customHeight="1">
      <c r="A582" s="67"/>
      <c r="B582" s="67"/>
      <c r="C582" s="67"/>
      <c r="D582" s="67"/>
      <c r="E582" s="67"/>
      <c r="F582" s="67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</row>
    <row r="583" spans="1:33" ht="15.75" customHeight="1">
      <c r="A583" s="67"/>
      <c r="B583" s="67"/>
      <c r="C583" s="67"/>
      <c r="D583" s="67"/>
      <c r="E583" s="67"/>
      <c r="F583" s="67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</row>
    <row r="584" spans="1:33" ht="15.75" customHeight="1">
      <c r="A584" s="67"/>
      <c r="B584" s="67"/>
      <c r="C584" s="67"/>
      <c r="D584" s="67"/>
      <c r="E584" s="67"/>
      <c r="F584" s="67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</row>
    <row r="585" spans="1:33" ht="15.75" customHeight="1">
      <c r="A585" s="67"/>
      <c r="B585" s="67"/>
      <c r="C585" s="67"/>
      <c r="D585" s="67"/>
      <c r="E585" s="67"/>
      <c r="F585" s="67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</row>
    <row r="586" spans="1:33" ht="15.75" customHeight="1">
      <c r="A586" s="67"/>
      <c r="B586" s="67"/>
      <c r="C586" s="67"/>
      <c r="D586" s="67"/>
      <c r="E586" s="67"/>
      <c r="F586" s="67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</row>
    <row r="587" spans="1:33" ht="15.75" customHeight="1">
      <c r="A587" s="67"/>
      <c r="B587" s="67"/>
      <c r="C587" s="67"/>
      <c r="D587" s="67"/>
      <c r="E587" s="67"/>
      <c r="F587" s="67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</row>
    <row r="588" spans="1:33" ht="15.75" customHeight="1">
      <c r="A588" s="67"/>
      <c r="B588" s="67"/>
      <c r="C588" s="67"/>
      <c r="D588" s="67"/>
      <c r="E588" s="67"/>
      <c r="F588" s="67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</row>
    <row r="589" spans="1:33" ht="15.75" customHeight="1">
      <c r="A589" s="67"/>
      <c r="B589" s="67"/>
      <c r="C589" s="67"/>
      <c r="D589" s="67"/>
      <c r="E589" s="67"/>
      <c r="F589" s="67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</row>
    <row r="590" spans="1:33" ht="15.75" customHeight="1">
      <c r="A590" s="67"/>
      <c r="B590" s="67"/>
      <c r="C590" s="67"/>
      <c r="D590" s="67"/>
      <c r="E590" s="67"/>
      <c r="F590" s="67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</row>
    <row r="591" spans="1:33" ht="15.75" customHeight="1">
      <c r="A591" s="67"/>
      <c r="B591" s="67"/>
      <c r="C591" s="67"/>
      <c r="D591" s="67"/>
      <c r="E591" s="67"/>
      <c r="F591" s="67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</row>
    <row r="592" spans="1:33" ht="15.75" customHeight="1">
      <c r="A592" s="67"/>
      <c r="B592" s="67"/>
      <c r="C592" s="67"/>
      <c r="D592" s="67"/>
      <c r="E592" s="67"/>
      <c r="F592" s="67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</row>
    <row r="593" spans="1:33" ht="15.75" customHeight="1">
      <c r="A593" s="67"/>
      <c r="B593" s="67"/>
      <c r="C593" s="67"/>
      <c r="D593" s="67"/>
      <c r="E593" s="67"/>
      <c r="F593" s="67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</row>
    <row r="594" spans="1:33" ht="15.75" customHeight="1">
      <c r="A594" s="67"/>
      <c r="B594" s="67"/>
      <c r="C594" s="67"/>
      <c r="D594" s="67"/>
      <c r="E594" s="67"/>
      <c r="F594" s="67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</row>
    <row r="595" spans="1:33" ht="15.75" customHeight="1">
      <c r="A595" s="67"/>
      <c r="B595" s="67"/>
      <c r="C595" s="67"/>
      <c r="D595" s="67"/>
      <c r="E595" s="67"/>
      <c r="F595" s="67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</row>
    <row r="596" spans="1:33" ht="15.75" customHeight="1">
      <c r="A596" s="67"/>
      <c r="B596" s="67"/>
      <c r="C596" s="67"/>
      <c r="D596" s="67"/>
      <c r="E596" s="67"/>
      <c r="F596" s="67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</row>
    <row r="597" spans="1:33" ht="15.75" customHeight="1">
      <c r="A597" s="67"/>
      <c r="B597" s="67"/>
      <c r="C597" s="67"/>
      <c r="D597" s="67"/>
      <c r="E597" s="67"/>
      <c r="F597" s="67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</row>
    <row r="598" spans="1:33" ht="15.75" customHeight="1">
      <c r="A598" s="67"/>
      <c r="B598" s="67"/>
      <c r="C598" s="67"/>
      <c r="D598" s="67"/>
      <c r="E598" s="67"/>
      <c r="F598" s="67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</row>
    <row r="599" spans="1:33" ht="15.75" customHeight="1">
      <c r="A599" s="67"/>
      <c r="B599" s="67"/>
      <c r="C599" s="67"/>
      <c r="D599" s="67"/>
      <c r="E599" s="67"/>
      <c r="F599" s="67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</row>
    <row r="600" spans="1:33" ht="15.75" customHeight="1">
      <c r="A600" s="67"/>
      <c r="B600" s="67"/>
      <c r="C600" s="67"/>
      <c r="D600" s="67"/>
      <c r="E600" s="67"/>
      <c r="F600" s="67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</row>
    <row r="601" spans="1:33" ht="15.75" customHeight="1">
      <c r="A601" s="67"/>
      <c r="B601" s="67"/>
      <c r="C601" s="67"/>
      <c r="D601" s="67"/>
      <c r="E601" s="67"/>
      <c r="F601" s="67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</row>
    <row r="602" spans="1:33" ht="15.75" customHeight="1">
      <c r="A602" s="67"/>
      <c r="B602" s="67"/>
      <c r="C602" s="67"/>
      <c r="D602" s="67"/>
      <c r="E602" s="67"/>
      <c r="F602" s="67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</row>
    <row r="603" spans="1:33" ht="15.75" customHeight="1">
      <c r="A603" s="67"/>
      <c r="B603" s="67"/>
      <c r="C603" s="67"/>
      <c r="D603" s="67"/>
      <c r="E603" s="67"/>
      <c r="F603" s="67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</row>
    <row r="604" spans="1:33" ht="15.75" customHeight="1">
      <c r="A604" s="67"/>
      <c r="B604" s="67"/>
      <c r="C604" s="67"/>
      <c r="D604" s="67"/>
      <c r="E604" s="67"/>
      <c r="F604" s="67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</row>
    <row r="605" spans="1:33" ht="15.75" customHeight="1">
      <c r="A605" s="67"/>
      <c r="B605" s="67"/>
      <c r="C605" s="67"/>
      <c r="D605" s="67"/>
      <c r="E605" s="67"/>
      <c r="F605" s="67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</row>
    <row r="606" spans="1:33" ht="15.75" customHeight="1">
      <c r="A606" s="67"/>
      <c r="B606" s="67"/>
      <c r="C606" s="67"/>
      <c r="D606" s="67"/>
      <c r="E606" s="67"/>
      <c r="F606" s="67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</row>
    <row r="607" spans="1:33" ht="15.75" customHeight="1">
      <c r="A607" s="67"/>
      <c r="B607" s="67"/>
      <c r="C607" s="67"/>
      <c r="D607" s="67"/>
      <c r="E607" s="67"/>
      <c r="F607" s="67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</row>
    <row r="608" spans="1:33" ht="15.75" customHeight="1">
      <c r="A608" s="67"/>
      <c r="B608" s="67"/>
      <c r="C608" s="67"/>
      <c r="D608" s="67"/>
      <c r="E608" s="67"/>
      <c r="F608" s="67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</row>
    <row r="609" spans="1:33" ht="15.75" customHeight="1">
      <c r="A609" s="67"/>
      <c r="B609" s="67"/>
      <c r="C609" s="67"/>
      <c r="D609" s="67"/>
      <c r="E609" s="67"/>
      <c r="F609" s="67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</row>
    <row r="610" spans="1:33" ht="15.75" customHeight="1">
      <c r="A610" s="67"/>
      <c r="B610" s="67"/>
      <c r="C610" s="67"/>
      <c r="D610" s="67"/>
      <c r="E610" s="67"/>
      <c r="F610" s="67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</row>
    <row r="611" spans="1:33" ht="15.75" customHeight="1">
      <c r="A611" s="67"/>
      <c r="B611" s="67"/>
      <c r="C611" s="67"/>
      <c r="D611" s="67"/>
      <c r="E611" s="67"/>
      <c r="F611" s="67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</row>
    <row r="612" spans="1:33" ht="15.75" customHeight="1">
      <c r="A612" s="67"/>
      <c r="B612" s="67"/>
      <c r="C612" s="67"/>
      <c r="D612" s="67"/>
      <c r="E612" s="67"/>
      <c r="F612" s="67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</row>
    <row r="613" spans="1:33" ht="15.75" customHeight="1">
      <c r="A613" s="67"/>
      <c r="B613" s="67"/>
      <c r="C613" s="67"/>
      <c r="D613" s="67"/>
      <c r="E613" s="67"/>
      <c r="F613" s="67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</row>
    <row r="614" spans="1:33" ht="15.75" customHeight="1">
      <c r="A614" s="67"/>
      <c r="B614" s="67"/>
      <c r="C614" s="67"/>
      <c r="D614" s="67"/>
      <c r="E614" s="67"/>
      <c r="F614" s="67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</row>
    <row r="615" spans="1:33" ht="15.75" customHeight="1">
      <c r="A615" s="67"/>
      <c r="B615" s="67"/>
      <c r="C615" s="67"/>
      <c r="D615" s="67"/>
      <c r="E615" s="67"/>
      <c r="F615" s="67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</row>
    <row r="616" spans="1:33" ht="15.75" customHeight="1">
      <c r="A616" s="67"/>
      <c r="B616" s="67"/>
      <c r="C616" s="67"/>
      <c r="D616" s="67"/>
      <c r="E616" s="67"/>
      <c r="F616" s="67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</row>
    <row r="617" spans="1:33" ht="15.75" customHeight="1">
      <c r="A617" s="67"/>
      <c r="B617" s="67"/>
      <c r="C617" s="67"/>
      <c r="D617" s="67"/>
      <c r="E617" s="67"/>
      <c r="F617" s="67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</row>
    <row r="618" spans="1:33" ht="15.75" customHeight="1">
      <c r="A618" s="67"/>
      <c r="B618" s="67"/>
      <c r="C618" s="67"/>
      <c r="D618" s="67"/>
      <c r="E618" s="67"/>
      <c r="F618" s="67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</row>
    <row r="619" spans="1:33" ht="15.75" customHeight="1">
      <c r="A619" s="67"/>
      <c r="B619" s="67"/>
      <c r="C619" s="67"/>
      <c r="D619" s="67"/>
      <c r="E619" s="67"/>
      <c r="F619" s="67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</row>
    <row r="620" spans="1:33" ht="15.75" customHeight="1">
      <c r="A620" s="67"/>
      <c r="B620" s="67"/>
      <c r="C620" s="67"/>
      <c r="D620" s="67"/>
      <c r="E620" s="67"/>
      <c r="F620" s="67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</row>
    <row r="621" spans="1:33" ht="15.75" customHeight="1">
      <c r="A621" s="67"/>
      <c r="B621" s="67"/>
      <c r="C621" s="67"/>
      <c r="D621" s="67"/>
      <c r="E621" s="67"/>
      <c r="F621" s="67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</row>
    <row r="622" spans="1:33" ht="15.75" customHeight="1">
      <c r="A622" s="67"/>
      <c r="B622" s="67"/>
      <c r="C622" s="67"/>
      <c r="D622" s="67"/>
      <c r="E622" s="67"/>
      <c r="F622" s="67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</row>
    <row r="623" spans="1:33" ht="15.75" customHeight="1">
      <c r="A623" s="67"/>
      <c r="B623" s="67"/>
      <c r="C623" s="67"/>
      <c r="D623" s="67"/>
      <c r="E623" s="67"/>
      <c r="F623" s="67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</row>
    <row r="624" spans="1:33" ht="15.75" customHeight="1">
      <c r="A624" s="67"/>
      <c r="B624" s="67"/>
      <c r="C624" s="67"/>
      <c r="D624" s="67"/>
      <c r="E624" s="67"/>
      <c r="F624" s="67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</row>
    <row r="625" spans="1:33" ht="15.75" customHeight="1">
      <c r="A625" s="67"/>
      <c r="B625" s="67"/>
      <c r="C625" s="67"/>
      <c r="D625" s="67"/>
      <c r="E625" s="67"/>
      <c r="F625" s="67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</row>
    <row r="626" spans="1:33" ht="15.75" customHeight="1">
      <c r="A626" s="67"/>
      <c r="B626" s="67"/>
      <c r="C626" s="67"/>
      <c r="D626" s="67"/>
      <c r="E626" s="67"/>
      <c r="F626" s="67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</row>
    <row r="627" spans="1:33" ht="15.75" customHeight="1">
      <c r="A627" s="67"/>
      <c r="B627" s="67"/>
      <c r="C627" s="67"/>
      <c r="D627" s="67"/>
      <c r="E627" s="67"/>
      <c r="F627" s="67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</row>
    <row r="628" spans="1:33" ht="15.75" customHeight="1">
      <c r="A628" s="67"/>
      <c r="B628" s="67"/>
      <c r="C628" s="67"/>
      <c r="D628" s="67"/>
      <c r="E628" s="67"/>
      <c r="F628" s="67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</row>
    <row r="629" spans="1:33" ht="15.75" customHeight="1">
      <c r="A629" s="67"/>
      <c r="B629" s="67"/>
      <c r="C629" s="67"/>
      <c r="D629" s="67"/>
      <c r="E629" s="67"/>
      <c r="F629" s="67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</row>
    <row r="630" spans="1:33" ht="15.75" customHeight="1">
      <c r="A630" s="67"/>
      <c r="B630" s="67"/>
      <c r="C630" s="67"/>
      <c r="D630" s="67"/>
      <c r="E630" s="67"/>
      <c r="F630" s="67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</row>
    <row r="631" spans="1:33" ht="15.75" customHeight="1">
      <c r="A631" s="67"/>
      <c r="B631" s="67"/>
      <c r="C631" s="67"/>
      <c r="D631" s="67"/>
      <c r="E631" s="67"/>
      <c r="F631" s="67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</row>
    <row r="632" spans="1:33" ht="15.75" customHeight="1">
      <c r="A632" s="67"/>
      <c r="B632" s="67"/>
      <c r="C632" s="67"/>
      <c r="D632" s="67"/>
      <c r="E632" s="67"/>
      <c r="F632" s="67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</row>
    <row r="633" spans="1:33" ht="15.75" customHeight="1">
      <c r="A633" s="67"/>
      <c r="B633" s="67"/>
      <c r="C633" s="67"/>
      <c r="D633" s="67"/>
      <c r="E633" s="67"/>
      <c r="F633" s="67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</row>
    <row r="634" spans="1:33" ht="15.75" customHeight="1">
      <c r="A634" s="67"/>
      <c r="B634" s="67"/>
      <c r="C634" s="67"/>
      <c r="D634" s="67"/>
      <c r="E634" s="67"/>
      <c r="F634" s="67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</row>
    <row r="635" spans="1:33" ht="15.75" customHeight="1">
      <c r="A635" s="67"/>
      <c r="B635" s="67"/>
      <c r="C635" s="67"/>
      <c r="D635" s="67"/>
      <c r="E635" s="67"/>
      <c r="F635" s="67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</row>
    <row r="636" spans="1:33" ht="15.75" customHeight="1">
      <c r="A636" s="67"/>
      <c r="B636" s="67"/>
      <c r="C636" s="67"/>
      <c r="D636" s="67"/>
      <c r="E636" s="67"/>
      <c r="F636" s="67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</row>
    <row r="637" spans="1:33" ht="15.75" customHeight="1">
      <c r="A637" s="67"/>
      <c r="B637" s="67"/>
      <c r="C637" s="67"/>
      <c r="D637" s="67"/>
      <c r="E637" s="67"/>
      <c r="F637" s="67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</row>
    <row r="638" spans="1:33" ht="15.75" customHeight="1">
      <c r="A638" s="67"/>
      <c r="B638" s="67"/>
      <c r="C638" s="67"/>
      <c r="D638" s="67"/>
      <c r="E638" s="67"/>
      <c r="F638" s="67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</row>
    <row r="639" spans="1:33" ht="15.75" customHeight="1">
      <c r="A639" s="67"/>
      <c r="B639" s="67"/>
      <c r="C639" s="67"/>
      <c r="D639" s="67"/>
      <c r="E639" s="67"/>
      <c r="F639" s="67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</row>
    <row r="640" spans="1:33" ht="15.75" customHeight="1">
      <c r="A640" s="67"/>
      <c r="B640" s="67"/>
      <c r="C640" s="67"/>
      <c r="D640" s="67"/>
      <c r="E640" s="67"/>
      <c r="F640" s="67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</row>
    <row r="641" spans="1:33" ht="15.75" customHeight="1">
      <c r="A641" s="67"/>
      <c r="B641" s="67"/>
      <c r="C641" s="67"/>
      <c r="D641" s="67"/>
      <c r="E641" s="67"/>
      <c r="F641" s="67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</row>
    <row r="642" spans="1:33" ht="15.75" customHeight="1">
      <c r="A642" s="67"/>
      <c r="B642" s="67"/>
      <c r="C642" s="67"/>
      <c r="D642" s="67"/>
      <c r="E642" s="67"/>
      <c r="F642" s="67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</row>
    <row r="643" spans="1:33" ht="15.75" customHeight="1">
      <c r="A643" s="67"/>
      <c r="B643" s="67"/>
      <c r="C643" s="67"/>
      <c r="D643" s="67"/>
      <c r="E643" s="67"/>
      <c r="F643" s="67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</row>
    <row r="644" spans="1:33" ht="15.75" customHeight="1">
      <c r="A644" s="67"/>
      <c r="B644" s="67"/>
      <c r="C644" s="67"/>
      <c r="D644" s="67"/>
      <c r="E644" s="67"/>
      <c r="F644" s="67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</row>
    <row r="645" spans="1:33" ht="15.75" customHeight="1">
      <c r="A645" s="67"/>
      <c r="B645" s="67"/>
      <c r="C645" s="67"/>
      <c r="D645" s="67"/>
      <c r="E645" s="67"/>
      <c r="F645" s="67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</row>
    <row r="646" spans="1:33" ht="15.75" customHeight="1">
      <c r="A646" s="67"/>
      <c r="B646" s="67"/>
      <c r="C646" s="67"/>
      <c r="D646" s="67"/>
      <c r="E646" s="67"/>
      <c r="F646" s="67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</row>
    <row r="647" spans="1:33" ht="15.75" customHeight="1">
      <c r="A647" s="67"/>
      <c r="B647" s="67"/>
      <c r="C647" s="67"/>
      <c r="D647" s="67"/>
      <c r="E647" s="67"/>
      <c r="F647" s="67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</row>
    <row r="648" spans="1:33" ht="15.75" customHeight="1">
      <c r="A648" s="67"/>
      <c r="B648" s="67"/>
      <c r="C648" s="67"/>
      <c r="D648" s="67"/>
      <c r="E648" s="67"/>
      <c r="F648" s="67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</row>
    <row r="649" spans="1:33" ht="15.75" customHeight="1">
      <c r="A649" s="67"/>
      <c r="B649" s="67"/>
      <c r="C649" s="67"/>
      <c r="D649" s="67"/>
      <c r="E649" s="67"/>
      <c r="F649" s="67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</row>
    <row r="650" spans="1:33" ht="15.75" customHeight="1">
      <c r="A650" s="67"/>
      <c r="B650" s="67"/>
      <c r="C650" s="67"/>
      <c r="D650" s="67"/>
      <c r="E650" s="67"/>
      <c r="F650" s="67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</row>
    <row r="651" spans="1:33" ht="15.75" customHeight="1">
      <c r="A651" s="67"/>
      <c r="B651" s="67"/>
      <c r="C651" s="67"/>
      <c r="D651" s="67"/>
      <c r="E651" s="67"/>
      <c r="F651" s="67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</row>
    <row r="652" spans="1:33" ht="15.75" customHeight="1">
      <c r="A652" s="67"/>
      <c r="B652" s="67"/>
      <c r="C652" s="67"/>
      <c r="D652" s="67"/>
      <c r="E652" s="67"/>
      <c r="F652" s="67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</row>
    <row r="653" spans="1:33" ht="15.75" customHeight="1">
      <c r="A653" s="67"/>
      <c r="B653" s="67"/>
      <c r="C653" s="67"/>
      <c r="D653" s="67"/>
      <c r="E653" s="67"/>
      <c r="F653" s="67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</row>
    <row r="654" spans="1:33" ht="15.75" customHeight="1">
      <c r="A654" s="67"/>
      <c r="B654" s="67"/>
      <c r="C654" s="67"/>
      <c r="D654" s="67"/>
      <c r="E654" s="67"/>
      <c r="F654" s="67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</row>
    <row r="655" spans="1:33" ht="15.75" customHeight="1">
      <c r="A655" s="67"/>
      <c r="B655" s="67"/>
      <c r="C655" s="67"/>
      <c r="D655" s="67"/>
      <c r="E655" s="67"/>
      <c r="F655" s="67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</row>
    <row r="656" spans="1:33" ht="15.75" customHeight="1">
      <c r="A656" s="67"/>
      <c r="B656" s="67"/>
      <c r="C656" s="67"/>
      <c r="D656" s="67"/>
      <c r="E656" s="67"/>
      <c r="F656" s="67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</row>
    <row r="657" spans="1:33" ht="15.75" customHeight="1">
      <c r="A657" s="67"/>
      <c r="B657" s="67"/>
      <c r="C657" s="67"/>
      <c r="D657" s="67"/>
      <c r="E657" s="67"/>
      <c r="F657" s="67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</row>
    <row r="658" spans="1:33" ht="15.75" customHeight="1">
      <c r="A658" s="67"/>
      <c r="B658" s="67"/>
      <c r="C658" s="67"/>
      <c r="D658" s="67"/>
      <c r="E658" s="67"/>
      <c r="F658" s="67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</row>
    <row r="659" spans="1:33" ht="15.75" customHeight="1">
      <c r="A659" s="67"/>
      <c r="B659" s="67"/>
      <c r="C659" s="67"/>
      <c r="D659" s="67"/>
      <c r="E659" s="67"/>
      <c r="F659" s="67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</row>
    <row r="660" spans="1:33" ht="15.75" customHeight="1">
      <c r="A660" s="67"/>
      <c r="B660" s="67"/>
      <c r="C660" s="67"/>
      <c r="D660" s="67"/>
      <c r="E660" s="67"/>
      <c r="F660" s="67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</row>
    <row r="661" spans="1:33" ht="15.75" customHeight="1">
      <c r="A661" s="67"/>
      <c r="B661" s="67"/>
      <c r="C661" s="67"/>
      <c r="D661" s="67"/>
      <c r="E661" s="67"/>
      <c r="F661" s="67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</row>
    <row r="662" spans="1:33" ht="15.75" customHeight="1">
      <c r="A662" s="67"/>
      <c r="B662" s="67"/>
      <c r="C662" s="67"/>
      <c r="D662" s="67"/>
      <c r="E662" s="67"/>
      <c r="F662" s="67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</row>
    <row r="663" spans="1:33" ht="15.75" customHeight="1">
      <c r="A663" s="67"/>
      <c r="B663" s="67"/>
      <c r="C663" s="67"/>
      <c r="D663" s="67"/>
      <c r="E663" s="67"/>
      <c r="F663" s="67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</row>
    <row r="664" spans="1:33" ht="15.75" customHeight="1">
      <c r="A664" s="67"/>
      <c r="B664" s="67"/>
      <c r="C664" s="67"/>
      <c r="D664" s="67"/>
      <c r="E664" s="67"/>
      <c r="F664" s="67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</row>
    <row r="665" spans="1:33" ht="15.75" customHeight="1">
      <c r="A665" s="67"/>
      <c r="B665" s="67"/>
      <c r="C665" s="67"/>
      <c r="D665" s="67"/>
      <c r="E665" s="67"/>
      <c r="F665" s="67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</row>
    <row r="666" spans="1:33" ht="15.75" customHeight="1">
      <c r="A666" s="67"/>
      <c r="B666" s="67"/>
      <c r="C666" s="67"/>
      <c r="D666" s="67"/>
      <c r="E666" s="67"/>
      <c r="F666" s="67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</row>
    <row r="667" spans="1:33" ht="15.75" customHeight="1">
      <c r="A667" s="67"/>
      <c r="B667" s="67"/>
      <c r="C667" s="67"/>
      <c r="D667" s="67"/>
      <c r="E667" s="67"/>
      <c r="F667" s="67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</row>
    <row r="668" spans="1:33" ht="15.75" customHeight="1">
      <c r="A668" s="67"/>
      <c r="B668" s="67"/>
      <c r="C668" s="67"/>
      <c r="D668" s="67"/>
      <c r="E668" s="67"/>
      <c r="F668" s="67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</row>
    <row r="669" spans="1:33" ht="15.75" customHeight="1">
      <c r="A669" s="67"/>
      <c r="B669" s="67"/>
      <c r="C669" s="67"/>
      <c r="D669" s="67"/>
      <c r="E669" s="67"/>
      <c r="F669" s="67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</row>
    <row r="670" spans="1:33" ht="15.75" customHeight="1">
      <c r="A670" s="67"/>
      <c r="B670" s="67"/>
      <c r="C670" s="67"/>
      <c r="D670" s="67"/>
      <c r="E670" s="67"/>
      <c r="F670" s="67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</row>
    <row r="671" spans="1:33" ht="15.75" customHeight="1">
      <c r="A671" s="67"/>
      <c r="B671" s="67"/>
      <c r="C671" s="67"/>
      <c r="D671" s="67"/>
      <c r="E671" s="67"/>
      <c r="F671" s="67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</row>
    <row r="672" spans="1:33" ht="15.75" customHeight="1">
      <c r="A672" s="67"/>
      <c r="B672" s="67"/>
      <c r="C672" s="67"/>
      <c r="D672" s="67"/>
      <c r="E672" s="67"/>
      <c r="F672" s="67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</row>
    <row r="673" spans="1:33" ht="15.75" customHeight="1">
      <c r="A673" s="67"/>
      <c r="B673" s="67"/>
      <c r="C673" s="67"/>
      <c r="D673" s="67"/>
      <c r="E673" s="67"/>
      <c r="F673" s="67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</row>
    <row r="674" spans="1:33" ht="15.75" customHeight="1">
      <c r="A674" s="67"/>
      <c r="B674" s="67"/>
      <c r="C674" s="67"/>
      <c r="D674" s="67"/>
      <c r="E674" s="67"/>
      <c r="F674" s="67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</row>
    <row r="675" spans="1:33" ht="15.75" customHeight="1">
      <c r="A675" s="67"/>
      <c r="B675" s="67"/>
      <c r="C675" s="67"/>
      <c r="D675" s="67"/>
      <c r="E675" s="67"/>
      <c r="F675" s="67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</row>
    <row r="676" spans="1:33" ht="15.75" customHeight="1">
      <c r="A676" s="67"/>
      <c r="B676" s="67"/>
      <c r="C676" s="67"/>
      <c r="D676" s="67"/>
      <c r="E676" s="67"/>
      <c r="F676" s="67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</row>
    <row r="677" spans="1:33" ht="15.75" customHeight="1">
      <c r="A677" s="67"/>
      <c r="B677" s="67"/>
      <c r="C677" s="67"/>
      <c r="D677" s="67"/>
      <c r="E677" s="67"/>
      <c r="F677" s="67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</row>
    <row r="678" spans="1:33" ht="15.75" customHeight="1">
      <c r="A678" s="67"/>
      <c r="B678" s="67"/>
      <c r="C678" s="67"/>
      <c r="D678" s="67"/>
      <c r="E678" s="67"/>
      <c r="F678" s="67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</row>
    <row r="679" spans="1:33" ht="15.75" customHeight="1">
      <c r="A679" s="67"/>
      <c r="B679" s="67"/>
      <c r="C679" s="67"/>
      <c r="D679" s="67"/>
      <c r="E679" s="67"/>
      <c r="F679" s="67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</row>
    <row r="680" spans="1:33" ht="15.75" customHeight="1">
      <c r="A680" s="67"/>
      <c r="B680" s="67"/>
      <c r="C680" s="67"/>
      <c r="D680" s="67"/>
      <c r="E680" s="67"/>
      <c r="F680" s="67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</row>
    <row r="681" spans="1:33" ht="15.75" customHeight="1">
      <c r="A681" s="67"/>
      <c r="B681" s="67"/>
      <c r="C681" s="67"/>
      <c r="D681" s="67"/>
      <c r="E681" s="67"/>
      <c r="F681" s="67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</row>
    <row r="682" spans="1:33" ht="15.75" customHeight="1">
      <c r="A682" s="67"/>
      <c r="B682" s="67"/>
      <c r="C682" s="67"/>
      <c r="D682" s="67"/>
      <c r="E682" s="67"/>
      <c r="F682" s="67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</row>
    <row r="683" spans="1:33" ht="15.75" customHeight="1">
      <c r="A683" s="67"/>
      <c r="B683" s="67"/>
      <c r="C683" s="67"/>
      <c r="D683" s="67"/>
      <c r="E683" s="67"/>
      <c r="F683" s="67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</row>
    <row r="684" spans="1:33" ht="15.75" customHeight="1">
      <c r="A684" s="67"/>
      <c r="B684" s="67"/>
      <c r="C684" s="67"/>
      <c r="D684" s="67"/>
      <c r="E684" s="67"/>
      <c r="F684" s="67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</row>
    <row r="685" spans="1:33" ht="15.75" customHeight="1">
      <c r="A685" s="67"/>
      <c r="B685" s="67"/>
      <c r="C685" s="67"/>
      <c r="D685" s="67"/>
      <c r="E685" s="67"/>
      <c r="F685" s="67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</row>
    <row r="686" spans="1:33" ht="15.75" customHeight="1">
      <c r="A686" s="67"/>
      <c r="B686" s="67"/>
      <c r="C686" s="67"/>
      <c r="D686" s="67"/>
      <c r="E686" s="67"/>
      <c r="F686" s="67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</row>
    <row r="687" spans="1:33" ht="15.75" customHeight="1">
      <c r="A687" s="67"/>
      <c r="B687" s="67"/>
      <c r="C687" s="67"/>
      <c r="D687" s="67"/>
      <c r="E687" s="67"/>
      <c r="F687" s="67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</row>
    <row r="688" spans="1:33" ht="15.75" customHeight="1">
      <c r="A688" s="67"/>
      <c r="B688" s="67"/>
      <c r="C688" s="67"/>
      <c r="D688" s="67"/>
      <c r="E688" s="67"/>
      <c r="F688" s="67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</row>
    <row r="689" spans="1:33" ht="15.75" customHeight="1">
      <c r="A689" s="67"/>
      <c r="B689" s="67"/>
      <c r="C689" s="67"/>
      <c r="D689" s="67"/>
      <c r="E689" s="67"/>
      <c r="F689" s="67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</row>
    <row r="690" spans="1:33" ht="15.75" customHeight="1">
      <c r="A690" s="67"/>
      <c r="B690" s="67"/>
      <c r="C690" s="67"/>
      <c r="D690" s="67"/>
      <c r="E690" s="67"/>
      <c r="F690" s="67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</row>
    <row r="691" spans="1:33" ht="15.75" customHeight="1">
      <c r="A691" s="67"/>
      <c r="B691" s="67"/>
      <c r="C691" s="67"/>
      <c r="D691" s="67"/>
      <c r="E691" s="67"/>
      <c r="F691" s="67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</row>
    <row r="692" spans="1:33" ht="15.75" customHeight="1">
      <c r="A692" s="67"/>
      <c r="B692" s="67"/>
      <c r="C692" s="67"/>
      <c r="D692" s="67"/>
      <c r="E692" s="67"/>
      <c r="F692" s="67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</row>
    <row r="693" spans="1:33" ht="15.75" customHeight="1">
      <c r="A693" s="67"/>
      <c r="B693" s="67"/>
      <c r="C693" s="67"/>
      <c r="D693" s="67"/>
      <c r="E693" s="67"/>
      <c r="F693" s="67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</row>
    <row r="694" spans="1:33" ht="15.75" customHeight="1">
      <c r="A694" s="67"/>
      <c r="B694" s="67"/>
      <c r="C694" s="67"/>
      <c r="D694" s="67"/>
      <c r="E694" s="67"/>
      <c r="F694" s="67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</row>
    <row r="695" spans="1:33" ht="15.75" customHeight="1">
      <c r="A695" s="67"/>
      <c r="B695" s="67"/>
      <c r="C695" s="67"/>
      <c r="D695" s="67"/>
      <c r="E695" s="67"/>
      <c r="F695" s="67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</row>
    <row r="696" spans="1:33" ht="15.75" customHeight="1">
      <c r="A696" s="67"/>
      <c r="B696" s="67"/>
      <c r="C696" s="67"/>
      <c r="D696" s="67"/>
      <c r="E696" s="67"/>
      <c r="F696" s="67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</row>
    <row r="697" spans="1:33" ht="15.75" customHeight="1">
      <c r="A697" s="67"/>
      <c r="B697" s="67"/>
      <c r="C697" s="67"/>
      <c r="D697" s="67"/>
      <c r="E697" s="67"/>
      <c r="F697" s="67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</row>
    <row r="698" spans="1:33" ht="15.75" customHeight="1">
      <c r="A698" s="67"/>
      <c r="B698" s="67"/>
      <c r="C698" s="67"/>
      <c r="D698" s="67"/>
      <c r="E698" s="67"/>
      <c r="F698" s="67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</row>
    <row r="699" spans="1:33" ht="15.75" customHeight="1">
      <c r="A699" s="67"/>
      <c r="B699" s="67"/>
      <c r="C699" s="67"/>
      <c r="D699" s="67"/>
      <c r="E699" s="67"/>
      <c r="F699" s="67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</row>
    <row r="700" spans="1:33" ht="15.75" customHeight="1">
      <c r="A700" s="67"/>
      <c r="B700" s="67"/>
      <c r="C700" s="67"/>
      <c r="D700" s="67"/>
      <c r="E700" s="67"/>
      <c r="F700" s="67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</row>
    <row r="701" spans="1:33" ht="15.75" customHeight="1">
      <c r="A701" s="67"/>
      <c r="B701" s="67"/>
      <c r="C701" s="67"/>
      <c r="D701" s="67"/>
      <c r="E701" s="67"/>
      <c r="F701" s="67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</row>
    <row r="702" spans="1:33" ht="15.75" customHeight="1">
      <c r="A702" s="67"/>
      <c r="B702" s="67"/>
      <c r="C702" s="67"/>
      <c r="D702" s="67"/>
      <c r="E702" s="67"/>
      <c r="F702" s="67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</row>
    <row r="703" spans="1:33" ht="15.75" customHeight="1">
      <c r="A703" s="67"/>
      <c r="B703" s="67"/>
      <c r="C703" s="67"/>
      <c r="D703" s="67"/>
      <c r="E703" s="67"/>
      <c r="F703" s="67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</row>
    <row r="704" spans="1:33" ht="15.75" customHeight="1">
      <c r="A704" s="67"/>
      <c r="B704" s="67"/>
      <c r="C704" s="67"/>
      <c r="D704" s="67"/>
      <c r="E704" s="67"/>
      <c r="F704" s="67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</row>
    <row r="705" spans="1:33" ht="15.75" customHeight="1">
      <c r="A705" s="67"/>
      <c r="B705" s="67"/>
      <c r="C705" s="67"/>
      <c r="D705" s="67"/>
      <c r="E705" s="67"/>
      <c r="F705" s="67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</row>
    <row r="706" spans="1:33" ht="15.75" customHeight="1">
      <c r="A706" s="67"/>
      <c r="B706" s="67"/>
      <c r="C706" s="67"/>
      <c r="D706" s="67"/>
      <c r="E706" s="67"/>
      <c r="F706" s="67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</row>
    <row r="707" spans="1:33" ht="15.75" customHeight="1">
      <c r="A707" s="67"/>
      <c r="B707" s="67"/>
      <c r="C707" s="67"/>
      <c r="D707" s="67"/>
      <c r="E707" s="67"/>
      <c r="F707" s="67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</row>
    <row r="708" spans="1:33" ht="15.75" customHeight="1">
      <c r="A708" s="67"/>
      <c r="B708" s="67"/>
      <c r="C708" s="67"/>
      <c r="D708" s="67"/>
      <c r="E708" s="67"/>
      <c r="F708" s="67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</row>
    <row r="709" spans="1:33" ht="15.75" customHeight="1">
      <c r="A709" s="67"/>
      <c r="B709" s="67"/>
      <c r="C709" s="67"/>
      <c r="D709" s="67"/>
      <c r="E709" s="67"/>
      <c r="F709" s="67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</row>
    <row r="710" spans="1:33" ht="15.75" customHeight="1">
      <c r="A710" s="67"/>
      <c r="B710" s="67"/>
      <c r="C710" s="67"/>
      <c r="D710" s="67"/>
      <c r="E710" s="67"/>
      <c r="F710" s="67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</row>
    <row r="711" spans="1:33" ht="15.75" customHeight="1">
      <c r="A711" s="67"/>
      <c r="B711" s="67"/>
      <c r="C711" s="67"/>
      <c r="D711" s="67"/>
      <c r="E711" s="67"/>
      <c r="F711" s="67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</row>
    <row r="712" spans="1:33" ht="15.75" customHeight="1">
      <c r="A712" s="67"/>
      <c r="B712" s="67"/>
      <c r="C712" s="67"/>
      <c r="D712" s="67"/>
      <c r="E712" s="67"/>
      <c r="F712" s="67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</row>
    <row r="713" spans="1:33" ht="15.75" customHeight="1">
      <c r="A713" s="67"/>
      <c r="B713" s="67"/>
      <c r="C713" s="67"/>
      <c r="D713" s="67"/>
      <c r="E713" s="67"/>
      <c r="F713" s="67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</row>
    <row r="714" spans="1:33" ht="15.75" customHeight="1">
      <c r="A714" s="67"/>
      <c r="B714" s="67"/>
      <c r="C714" s="67"/>
      <c r="D714" s="67"/>
      <c r="E714" s="67"/>
      <c r="F714" s="67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</row>
    <row r="715" spans="1:33" ht="15.75" customHeight="1">
      <c r="A715" s="67"/>
      <c r="B715" s="67"/>
      <c r="C715" s="67"/>
      <c r="D715" s="67"/>
      <c r="E715" s="67"/>
      <c r="F715" s="67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</row>
    <row r="716" spans="1:33" ht="15.75" customHeight="1">
      <c r="A716" s="67"/>
      <c r="B716" s="67"/>
      <c r="C716" s="67"/>
      <c r="D716" s="67"/>
      <c r="E716" s="67"/>
      <c r="F716" s="67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</row>
    <row r="717" spans="1:33" ht="15.75" customHeight="1">
      <c r="A717" s="67"/>
      <c r="B717" s="67"/>
      <c r="C717" s="67"/>
      <c r="D717" s="67"/>
      <c r="E717" s="67"/>
      <c r="F717" s="67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</row>
    <row r="718" spans="1:33" ht="15.75" customHeight="1">
      <c r="A718" s="67"/>
      <c r="B718" s="67"/>
      <c r="C718" s="67"/>
      <c r="D718" s="67"/>
      <c r="E718" s="67"/>
      <c r="F718" s="67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</row>
    <row r="719" spans="1:33" ht="15.75" customHeight="1">
      <c r="A719" s="67"/>
      <c r="B719" s="67"/>
      <c r="C719" s="67"/>
      <c r="D719" s="67"/>
      <c r="E719" s="67"/>
      <c r="F719" s="67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</row>
    <row r="720" spans="1:33" ht="15.75" customHeight="1">
      <c r="A720" s="67"/>
      <c r="B720" s="67"/>
      <c r="C720" s="67"/>
      <c r="D720" s="67"/>
      <c r="E720" s="67"/>
      <c r="F720" s="67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</row>
    <row r="721" spans="1:33" ht="15.75" customHeight="1">
      <c r="A721" s="67"/>
      <c r="B721" s="67"/>
      <c r="C721" s="67"/>
      <c r="D721" s="67"/>
      <c r="E721" s="67"/>
      <c r="F721" s="67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</row>
    <row r="722" spans="1:33" ht="15.75" customHeight="1">
      <c r="A722" s="67"/>
      <c r="B722" s="67"/>
      <c r="C722" s="67"/>
      <c r="D722" s="67"/>
      <c r="E722" s="67"/>
      <c r="F722" s="67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</row>
    <row r="723" spans="1:33" ht="15.75" customHeight="1">
      <c r="A723" s="67"/>
      <c r="B723" s="67"/>
      <c r="C723" s="67"/>
      <c r="D723" s="67"/>
      <c r="E723" s="67"/>
      <c r="F723" s="67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</row>
    <row r="724" spans="1:33" ht="15.75" customHeight="1">
      <c r="A724" s="67"/>
      <c r="B724" s="67"/>
      <c r="C724" s="67"/>
      <c r="D724" s="67"/>
      <c r="E724" s="67"/>
      <c r="F724" s="67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</row>
    <row r="725" spans="1:33" ht="15.75" customHeight="1">
      <c r="A725" s="67"/>
      <c r="B725" s="67"/>
      <c r="C725" s="67"/>
      <c r="D725" s="67"/>
      <c r="E725" s="67"/>
      <c r="F725" s="67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</row>
    <row r="726" spans="1:33" ht="15.75" customHeight="1">
      <c r="A726" s="67"/>
      <c r="B726" s="67"/>
      <c r="C726" s="67"/>
      <c r="D726" s="67"/>
      <c r="E726" s="67"/>
      <c r="F726" s="67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</row>
    <row r="727" spans="1:33" ht="15.75" customHeight="1">
      <c r="A727" s="67"/>
      <c r="B727" s="67"/>
      <c r="C727" s="67"/>
      <c r="D727" s="67"/>
      <c r="E727" s="67"/>
      <c r="F727" s="67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</row>
    <row r="728" spans="1:33" ht="15.75" customHeight="1">
      <c r="A728" s="67"/>
      <c r="B728" s="67"/>
      <c r="C728" s="67"/>
      <c r="D728" s="67"/>
      <c r="E728" s="67"/>
      <c r="F728" s="67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</row>
    <row r="729" spans="1:33" ht="15.75" customHeight="1">
      <c r="A729" s="67"/>
      <c r="B729" s="67"/>
      <c r="C729" s="67"/>
      <c r="D729" s="67"/>
      <c r="E729" s="67"/>
      <c r="F729" s="67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</row>
    <row r="730" spans="1:33" ht="15.75" customHeight="1">
      <c r="A730" s="67"/>
      <c r="B730" s="67"/>
      <c r="C730" s="67"/>
      <c r="D730" s="67"/>
      <c r="E730" s="67"/>
      <c r="F730" s="67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</row>
    <row r="731" spans="1:33" ht="15.75" customHeight="1">
      <c r="A731" s="67"/>
      <c r="B731" s="67"/>
      <c r="C731" s="67"/>
      <c r="D731" s="67"/>
      <c r="E731" s="67"/>
      <c r="F731" s="67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</row>
    <row r="732" spans="1:33" ht="15.75" customHeight="1">
      <c r="A732" s="67"/>
      <c r="B732" s="67"/>
      <c r="C732" s="67"/>
      <c r="D732" s="67"/>
      <c r="E732" s="67"/>
      <c r="F732" s="67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</row>
    <row r="733" spans="1:33" ht="15.75" customHeight="1">
      <c r="A733" s="67"/>
      <c r="B733" s="67"/>
      <c r="C733" s="67"/>
      <c r="D733" s="67"/>
      <c r="E733" s="67"/>
      <c r="F733" s="67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</row>
    <row r="734" spans="1:33" ht="15.75" customHeight="1">
      <c r="A734" s="67"/>
      <c r="B734" s="67"/>
      <c r="C734" s="67"/>
      <c r="D734" s="67"/>
      <c r="E734" s="67"/>
      <c r="F734" s="67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</row>
    <row r="735" spans="1:33" ht="15.75" customHeight="1">
      <c r="A735" s="67"/>
      <c r="B735" s="67"/>
      <c r="C735" s="67"/>
      <c r="D735" s="67"/>
      <c r="E735" s="67"/>
      <c r="F735" s="67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</row>
    <row r="736" spans="1:33" ht="15.75" customHeight="1">
      <c r="A736" s="67"/>
      <c r="B736" s="67"/>
      <c r="C736" s="67"/>
      <c r="D736" s="67"/>
      <c r="E736" s="67"/>
      <c r="F736" s="67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</row>
    <row r="737" spans="1:33" ht="15.75" customHeight="1">
      <c r="A737" s="67"/>
      <c r="B737" s="67"/>
      <c r="C737" s="67"/>
      <c r="D737" s="67"/>
      <c r="E737" s="67"/>
      <c r="F737" s="67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</row>
    <row r="738" spans="1:33" ht="15.75" customHeight="1">
      <c r="A738" s="67"/>
      <c r="B738" s="67"/>
      <c r="C738" s="67"/>
      <c r="D738" s="67"/>
      <c r="E738" s="67"/>
      <c r="F738" s="67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</row>
    <row r="739" spans="1:33" ht="15.75" customHeight="1">
      <c r="A739" s="67"/>
      <c r="B739" s="67"/>
      <c r="C739" s="67"/>
      <c r="D739" s="67"/>
      <c r="E739" s="67"/>
      <c r="F739" s="67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</row>
    <row r="740" spans="1:33" ht="15.75" customHeight="1">
      <c r="A740" s="67"/>
      <c r="B740" s="67"/>
      <c r="C740" s="67"/>
      <c r="D740" s="67"/>
      <c r="E740" s="67"/>
      <c r="F740" s="67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</row>
    <row r="741" spans="1:33" ht="15.75" customHeight="1">
      <c r="A741" s="67"/>
      <c r="B741" s="67"/>
      <c r="C741" s="67"/>
      <c r="D741" s="67"/>
      <c r="E741" s="67"/>
      <c r="F741" s="67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</row>
    <row r="742" spans="1:33" ht="15.75" customHeight="1">
      <c r="A742" s="67"/>
      <c r="B742" s="67"/>
      <c r="C742" s="67"/>
      <c r="D742" s="67"/>
      <c r="E742" s="67"/>
      <c r="F742" s="67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</row>
    <row r="743" spans="1:33" ht="15.75" customHeight="1">
      <c r="A743" s="67"/>
      <c r="B743" s="67"/>
      <c r="C743" s="67"/>
      <c r="D743" s="67"/>
      <c r="E743" s="67"/>
      <c r="F743" s="67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</row>
    <row r="744" spans="1:33" ht="15.75" customHeight="1">
      <c r="A744" s="67"/>
      <c r="B744" s="67"/>
      <c r="C744" s="67"/>
      <c r="D744" s="67"/>
      <c r="E744" s="67"/>
      <c r="F744" s="67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</row>
    <row r="745" spans="1:33" ht="15.75" customHeight="1">
      <c r="A745" s="67"/>
      <c r="B745" s="67"/>
      <c r="C745" s="67"/>
      <c r="D745" s="67"/>
      <c r="E745" s="67"/>
      <c r="F745" s="67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</row>
    <row r="746" spans="1:33" ht="15.75" customHeight="1">
      <c r="A746" s="67"/>
      <c r="B746" s="67"/>
      <c r="C746" s="67"/>
      <c r="D746" s="67"/>
      <c r="E746" s="67"/>
      <c r="F746" s="67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</row>
    <row r="747" spans="1:33" ht="15.75" customHeight="1">
      <c r="A747" s="67"/>
      <c r="B747" s="67"/>
      <c r="C747" s="67"/>
      <c r="D747" s="67"/>
      <c r="E747" s="67"/>
      <c r="F747" s="67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</row>
    <row r="748" spans="1:33" ht="15.75" customHeight="1">
      <c r="A748" s="67"/>
      <c r="B748" s="67"/>
      <c r="C748" s="67"/>
      <c r="D748" s="67"/>
      <c r="E748" s="67"/>
      <c r="F748" s="67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</row>
    <row r="749" spans="1:33" ht="15.75" customHeight="1">
      <c r="A749" s="67"/>
      <c r="B749" s="67"/>
      <c r="C749" s="67"/>
      <c r="D749" s="67"/>
      <c r="E749" s="67"/>
      <c r="F749" s="67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</row>
    <row r="750" spans="1:33" ht="15.75" customHeight="1">
      <c r="A750" s="67"/>
      <c r="B750" s="67"/>
      <c r="C750" s="67"/>
      <c r="D750" s="67"/>
      <c r="E750" s="67"/>
      <c r="F750" s="67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</row>
    <row r="751" spans="1:33" ht="15.75" customHeight="1">
      <c r="A751" s="67"/>
      <c r="B751" s="67"/>
      <c r="C751" s="67"/>
      <c r="D751" s="67"/>
      <c r="E751" s="67"/>
      <c r="F751" s="67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</row>
    <row r="752" spans="1:33" ht="15.75" customHeight="1">
      <c r="A752" s="67"/>
      <c r="B752" s="67"/>
      <c r="C752" s="67"/>
      <c r="D752" s="67"/>
      <c r="E752" s="67"/>
      <c r="F752" s="67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</row>
    <row r="753" spans="1:33" ht="15.75" customHeight="1">
      <c r="A753" s="67"/>
      <c r="B753" s="67"/>
      <c r="C753" s="67"/>
      <c r="D753" s="67"/>
      <c r="E753" s="67"/>
      <c r="F753" s="67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</row>
    <row r="754" spans="1:33" ht="15.75" customHeight="1">
      <c r="A754" s="67"/>
      <c r="B754" s="67"/>
      <c r="C754" s="67"/>
      <c r="D754" s="67"/>
      <c r="E754" s="67"/>
      <c r="F754" s="67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</row>
    <row r="755" spans="1:33" ht="15.75" customHeight="1">
      <c r="A755" s="67"/>
      <c r="B755" s="67"/>
      <c r="C755" s="67"/>
      <c r="D755" s="67"/>
      <c r="E755" s="67"/>
      <c r="F755" s="67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</row>
    <row r="756" spans="1:33" ht="15.75" customHeight="1">
      <c r="A756" s="67"/>
      <c r="B756" s="67"/>
      <c r="C756" s="67"/>
      <c r="D756" s="67"/>
      <c r="E756" s="67"/>
      <c r="F756" s="67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</row>
    <row r="757" spans="1:33" ht="15.75" customHeight="1">
      <c r="A757" s="67"/>
      <c r="B757" s="67"/>
      <c r="C757" s="67"/>
      <c r="D757" s="67"/>
      <c r="E757" s="67"/>
      <c r="F757" s="67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</row>
    <row r="758" spans="1:33" ht="15.75" customHeight="1">
      <c r="A758" s="67"/>
      <c r="B758" s="67"/>
      <c r="C758" s="67"/>
      <c r="D758" s="67"/>
      <c r="E758" s="67"/>
      <c r="F758" s="67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</row>
    <row r="759" spans="1:33" ht="15.75" customHeight="1">
      <c r="A759" s="67"/>
      <c r="B759" s="67"/>
      <c r="C759" s="67"/>
      <c r="D759" s="67"/>
      <c r="E759" s="67"/>
      <c r="F759" s="67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</row>
    <row r="760" spans="1:33" ht="15.75" customHeight="1">
      <c r="A760" s="67"/>
      <c r="B760" s="67"/>
      <c r="C760" s="67"/>
      <c r="D760" s="67"/>
      <c r="E760" s="67"/>
      <c r="F760" s="67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</row>
    <row r="761" spans="1:33" ht="15.75" customHeight="1">
      <c r="A761" s="67"/>
      <c r="B761" s="67"/>
      <c r="C761" s="67"/>
      <c r="D761" s="67"/>
      <c r="E761" s="67"/>
      <c r="F761" s="67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</row>
    <row r="762" spans="1:33" ht="15.75" customHeight="1">
      <c r="A762" s="67"/>
      <c r="B762" s="67"/>
      <c r="C762" s="67"/>
      <c r="D762" s="67"/>
      <c r="E762" s="67"/>
      <c r="F762" s="67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</row>
    <row r="763" spans="1:33" ht="15.75" customHeight="1">
      <c r="A763" s="67"/>
      <c r="B763" s="67"/>
      <c r="C763" s="67"/>
      <c r="D763" s="67"/>
      <c r="E763" s="67"/>
      <c r="F763" s="67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</row>
    <row r="764" spans="1:33" ht="15.75" customHeight="1">
      <c r="A764" s="67"/>
      <c r="B764" s="67"/>
      <c r="C764" s="67"/>
      <c r="D764" s="67"/>
      <c r="E764" s="67"/>
      <c r="F764" s="67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</row>
    <row r="765" spans="1:33" ht="15.75" customHeight="1">
      <c r="A765" s="67"/>
      <c r="B765" s="67"/>
      <c r="C765" s="67"/>
      <c r="D765" s="67"/>
      <c r="E765" s="67"/>
      <c r="F765" s="67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</row>
    <row r="766" spans="1:33" ht="15.75" customHeight="1">
      <c r="A766" s="67"/>
      <c r="B766" s="67"/>
      <c r="C766" s="67"/>
      <c r="D766" s="67"/>
      <c r="E766" s="67"/>
      <c r="F766" s="67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</row>
    <row r="767" spans="1:33" ht="15.75" customHeight="1">
      <c r="A767" s="67"/>
      <c r="B767" s="67"/>
      <c r="C767" s="67"/>
      <c r="D767" s="67"/>
      <c r="E767" s="67"/>
      <c r="F767" s="67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</row>
    <row r="768" spans="1:33" ht="15.75" customHeight="1">
      <c r="A768" s="67"/>
      <c r="B768" s="67"/>
      <c r="C768" s="67"/>
      <c r="D768" s="67"/>
      <c r="E768" s="67"/>
      <c r="F768" s="67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</row>
    <row r="769" spans="1:33" ht="15.75" customHeight="1">
      <c r="A769" s="67"/>
      <c r="B769" s="67"/>
      <c r="C769" s="67"/>
      <c r="D769" s="67"/>
      <c r="E769" s="67"/>
      <c r="F769" s="67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</row>
    <row r="770" spans="1:33" ht="15.75" customHeight="1">
      <c r="A770" s="67"/>
      <c r="B770" s="67"/>
      <c r="C770" s="67"/>
      <c r="D770" s="67"/>
      <c r="E770" s="67"/>
      <c r="F770" s="67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</row>
    <row r="771" spans="1:33" ht="15.75" customHeight="1">
      <c r="A771" s="67"/>
      <c r="B771" s="67"/>
      <c r="C771" s="67"/>
      <c r="D771" s="67"/>
      <c r="E771" s="67"/>
      <c r="F771" s="67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</row>
    <row r="772" spans="1:33" ht="15.75" customHeight="1">
      <c r="A772" s="67"/>
      <c r="B772" s="67"/>
      <c r="C772" s="67"/>
      <c r="D772" s="67"/>
      <c r="E772" s="67"/>
      <c r="F772" s="67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</row>
    <row r="773" spans="1:33" ht="15.75" customHeight="1">
      <c r="A773" s="67"/>
      <c r="B773" s="67"/>
      <c r="C773" s="67"/>
      <c r="D773" s="67"/>
      <c r="E773" s="67"/>
      <c r="F773" s="67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</row>
    <row r="774" spans="1:33" ht="15.75" customHeight="1">
      <c r="A774" s="67"/>
      <c r="B774" s="67"/>
      <c r="C774" s="67"/>
      <c r="D774" s="67"/>
      <c r="E774" s="67"/>
      <c r="F774" s="67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</row>
    <row r="775" spans="1:33" ht="15.75" customHeight="1">
      <c r="A775" s="67"/>
      <c r="B775" s="67"/>
      <c r="C775" s="67"/>
      <c r="D775" s="67"/>
      <c r="E775" s="67"/>
      <c r="F775" s="67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</row>
    <row r="776" spans="1:33" ht="15.75" customHeight="1">
      <c r="A776" s="67"/>
      <c r="B776" s="67"/>
      <c r="C776" s="67"/>
      <c r="D776" s="67"/>
      <c r="E776" s="67"/>
      <c r="F776" s="67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</row>
    <row r="777" spans="1:33" ht="15.75" customHeight="1">
      <c r="A777" s="67"/>
      <c r="B777" s="67"/>
      <c r="C777" s="67"/>
      <c r="D777" s="67"/>
      <c r="E777" s="67"/>
      <c r="F777" s="67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</row>
    <row r="778" spans="1:33" ht="15.75" customHeight="1">
      <c r="A778" s="67"/>
      <c r="B778" s="67"/>
      <c r="C778" s="67"/>
      <c r="D778" s="67"/>
      <c r="E778" s="67"/>
      <c r="F778" s="67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</row>
    <row r="779" spans="1:33" ht="15.75" customHeight="1">
      <c r="A779" s="67"/>
      <c r="B779" s="67"/>
      <c r="C779" s="67"/>
      <c r="D779" s="67"/>
      <c r="E779" s="67"/>
      <c r="F779" s="67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</row>
    <row r="780" spans="1:33" ht="15.75" customHeight="1">
      <c r="A780" s="67"/>
      <c r="B780" s="67"/>
      <c r="C780" s="67"/>
      <c r="D780" s="67"/>
      <c r="E780" s="67"/>
      <c r="F780" s="67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</row>
    <row r="781" spans="1:33" ht="15.75" customHeight="1">
      <c r="A781" s="67"/>
      <c r="B781" s="67"/>
      <c r="C781" s="67"/>
      <c r="D781" s="67"/>
      <c r="E781" s="67"/>
      <c r="F781" s="67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</row>
    <row r="782" spans="1:33" ht="15.75" customHeight="1">
      <c r="A782" s="67"/>
      <c r="B782" s="67"/>
      <c r="C782" s="67"/>
      <c r="D782" s="67"/>
      <c r="E782" s="67"/>
      <c r="F782" s="67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</row>
    <row r="783" spans="1:33" ht="15.75" customHeight="1">
      <c r="A783" s="67"/>
      <c r="B783" s="67"/>
      <c r="C783" s="67"/>
      <c r="D783" s="67"/>
      <c r="E783" s="67"/>
      <c r="F783" s="67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</row>
    <row r="784" spans="1:33" ht="15.75" customHeight="1">
      <c r="A784" s="67"/>
      <c r="B784" s="67"/>
      <c r="C784" s="67"/>
      <c r="D784" s="67"/>
      <c r="E784" s="67"/>
      <c r="F784" s="67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</row>
    <row r="785" spans="1:33" ht="15.75" customHeight="1">
      <c r="A785" s="67"/>
      <c r="B785" s="67"/>
      <c r="C785" s="67"/>
      <c r="D785" s="67"/>
      <c r="E785" s="67"/>
      <c r="F785" s="67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</row>
    <row r="786" spans="1:33" ht="15.75" customHeight="1">
      <c r="A786" s="67"/>
      <c r="B786" s="67"/>
      <c r="C786" s="67"/>
      <c r="D786" s="67"/>
      <c r="E786" s="67"/>
      <c r="F786" s="67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</row>
    <row r="787" spans="1:33" ht="15.75" customHeight="1">
      <c r="A787" s="67"/>
      <c r="B787" s="67"/>
      <c r="C787" s="67"/>
      <c r="D787" s="67"/>
      <c r="E787" s="67"/>
      <c r="F787" s="67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</row>
    <row r="788" spans="1:33" ht="15.75" customHeight="1">
      <c r="A788" s="67"/>
      <c r="B788" s="67"/>
      <c r="C788" s="67"/>
      <c r="D788" s="67"/>
      <c r="E788" s="67"/>
      <c r="F788" s="67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</row>
    <row r="789" spans="1:33" ht="15.75" customHeight="1">
      <c r="A789" s="67"/>
      <c r="B789" s="67"/>
      <c r="C789" s="67"/>
      <c r="D789" s="67"/>
      <c r="E789" s="67"/>
      <c r="F789" s="67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</row>
    <row r="790" spans="1:33" ht="15.75" customHeight="1">
      <c r="A790" s="67"/>
      <c r="B790" s="67"/>
      <c r="C790" s="67"/>
      <c r="D790" s="67"/>
      <c r="E790" s="67"/>
      <c r="F790" s="67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</row>
    <row r="791" spans="1:33" ht="15.75" customHeight="1">
      <c r="A791" s="67"/>
      <c r="B791" s="67"/>
      <c r="C791" s="67"/>
      <c r="D791" s="67"/>
      <c r="E791" s="67"/>
      <c r="F791" s="67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</row>
    <row r="792" spans="1:33" ht="15.75" customHeight="1">
      <c r="A792" s="67"/>
      <c r="B792" s="67"/>
      <c r="C792" s="67"/>
      <c r="D792" s="67"/>
      <c r="E792" s="67"/>
      <c r="F792" s="67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</row>
    <row r="793" spans="1:33" ht="15.75" customHeight="1">
      <c r="A793" s="67"/>
      <c r="B793" s="67"/>
      <c r="C793" s="67"/>
      <c r="D793" s="67"/>
      <c r="E793" s="67"/>
      <c r="F793" s="67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</row>
    <row r="794" spans="1:33" ht="15.75" customHeight="1">
      <c r="A794" s="67"/>
      <c r="B794" s="67"/>
      <c r="C794" s="67"/>
      <c r="D794" s="67"/>
      <c r="E794" s="67"/>
      <c r="F794" s="67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</row>
    <row r="795" spans="1:33" ht="15.75" customHeight="1">
      <c r="A795" s="67"/>
      <c r="B795" s="67"/>
      <c r="C795" s="67"/>
      <c r="D795" s="67"/>
      <c r="E795" s="67"/>
      <c r="F795" s="67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</row>
    <row r="796" spans="1:33" ht="15.75" customHeight="1">
      <c r="A796" s="67"/>
      <c r="B796" s="67"/>
      <c r="C796" s="67"/>
      <c r="D796" s="67"/>
      <c r="E796" s="67"/>
      <c r="F796" s="67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</row>
    <row r="797" spans="1:33" ht="15.75" customHeight="1">
      <c r="A797" s="67"/>
      <c r="B797" s="67"/>
      <c r="C797" s="67"/>
      <c r="D797" s="67"/>
      <c r="E797" s="67"/>
      <c r="F797" s="67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</row>
    <row r="798" spans="1:33" ht="15.75" customHeight="1">
      <c r="A798" s="67"/>
      <c r="B798" s="67"/>
      <c r="C798" s="67"/>
      <c r="D798" s="67"/>
      <c r="E798" s="67"/>
      <c r="F798" s="67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</row>
    <row r="799" spans="1:33" ht="15.75" customHeight="1">
      <c r="A799" s="67"/>
      <c r="B799" s="67"/>
      <c r="C799" s="67"/>
      <c r="D799" s="67"/>
      <c r="E799" s="67"/>
      <c r="F799" s="67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</row>
    <row r="800" spans="1:33" ht="15.75" customHeight="1">
      <c r="A800" s="67"/>
      <c r="B800" s="67"/>
      <c r="C800" s="67"/>
      <c r="D800" s="67"/>
      <c r="E800" s="67"/>
      <c r="F800" s="67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</row>
    <row r="801" spans="1:33" ht="15.75" customHeight="1">
      <c r="A801" s="67"/>
      <c r="B801" s="67"/>
      <c r="C801" s="67"/>
      <c r="D801" s="67"/>
      <c r="E801" s="67"/>
      <c r="F801" s="67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</row>
    <row r="802" spans="1:33" ht="15.75" customHeight="1">
      <c r="A802" s="67"/>
      <c r="B802" s="67"/>
      <c r="C802" s="67"/>
      <c r="D802" s="67"/>
      <c r="E802" s="67"/>
      <c r="F802" s="67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</row>
    <row r="803" spans="1:33" ht="15.75" customHeight="1">
      <c r="A803" s="67"/>
      <c r="B803" s="67"/>
      <c r="C803" s="67"/>
      <c r="D803" s="67"/>
      <c r="E803" s="67"/>
      <c r="F803" s="67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</row>
    <row r="804" spans="1:33" ht="15.75" customHeight="1">
      <c r="A804" s="67"/>
      <c r="B804" s="67"/>
      <c r="C804" s="67"/>
      <c r="D804" s="67"/>
      <c r="E804" s="67"/>
      <c r="F804" s="67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</row>
    <row r="805" spans="1:33" ht="15.75" customHeight="1">
      <c r="A805" s="67"/>
      <c r="B805" s="67"/>
      <c r="C805" s="67"/>
      <c r="D805" s="67"/>
      <c r="E805" s="67"/>
      <c r="F805" s="67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</row>
    <row r="806" spans="1:33" ht="15.75" customHeight="1">
      <c r="A806" s="67"/>
      <c r="B806" s="67"/>
      <c r="C806" s="67"/>
      <c r="D806" s="67"/>
      <c r="E806" s="67"/>
      <c r="F806" s="67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</row>
    <row r="807" spans="1:33" ht="15.75" customHeight="1">
      <c r="A807" s="67"/>
      <c r="B807" s="67"/>
      <c r="C807" s="67"/>
      <c r="D807" s="67"/>
      <c r="E807" s="67"/>
      <c r="F807" s="67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</row>
    <row r="808" spans="1:33" ht="15.75" customHeight="1">
      <c r="A808" s="67"/>
      <c r="B808" s="67"/>
      <c r="C808" s="67"/>
      <c r="D808" s="67"/>
      <c r="E808" s="67"/>
      <c r="F808" s="67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</row>
    <row r="809" spans="1:33" ht="15.75" customHeight="1">
      <c r="A809" s="67"/>
      <c r="B809" s="67"/>
      <c r="C809" s="67"/>
      <c r="D809" s="67"/>
      <c r="E809" s="67"/>
      <c r="F809" s="67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</row>
    <row r="810" spans="1:33" ht="15.75" customHeight="1">
      <c r="A810" s="67"/>
      <c r="B810" s="67"/>
      <c r="C810" s="67"/>
      <c r="D810" s="67"/>
      <c r="E810" s="67"/>
      <c r="F810" s="67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</row>
    <row r="811" spans="1:33" ht="15.75" customHeight="1">
      <c r="A811" s="67"/>
      <c r="B811" s="67"/>
      <c r="C811" s="67"/>
      <c r="D811" s="67"/>
      <c r="E811" s="67"/>
      <c r="F811" s="67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</row>
    <row r="812" spans="1:33" ht="15.75" customHeight="1">
      <c r="A812" s="67"/>
      <c r="B812" s="67"/>
      <c r="C812" s="67"/>
      <c r="D812" s="67"/>
      <c r="E812" s="67"/>
      <c r="F812" s="67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</row>
    <row r="813" spans="1:33" ht="15.75" customHeight="1">
      <c r="A813" s="67"/>
      <c r="B813" s="67"/>
      <c r="C813" s="67"/>
      <c r="D813" s="67"/>
      <c r="E813" s="67"/>
      <c r="F813" s="67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</row>
    <row r="814" spans="1:33" ht="15.75" customHeight="1">
      <c r="A814" s="67"/>
      <c r="B814" s="67"/>
      <c r="C814" s="67"/>
      <c r="D814" s="67"/>
      <c r="E814" s="67"/>
      <c r="F814" s="67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</row>
    <row r="815" spans="1:33" ht="15.75" customHeight="1">
      <c r="A815" s="67"/>
      <c r="B815" s="67"/>
      <c r="C815" s="67"/>
      <c r="D815" s="67"/>
      <c r="E815" s="67"/>
      <c r="F815" s="67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</row>
    <row r="816" spans="1:33" ht="15.75" customHeight="1">
      <c r="A816" s="67"/>
      <c r="B816" s="67"/>
      <c r="C816" s="67"/>
      <c r="D816" s="67"/>
      <c r="E816" s="67"/>
      <c r="F816" s="67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</row>
    <row r="817" spans="1:33" ht="15.75" customHeight="1">
      <c r="A817" s="67"/>
      <c r="B817" s="67"/>
      <c r="C817" s="67"/>
      <c r="D817" s="67"/>
      <c r="E817" s="67"/>
      <c r="F817" s="67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</row>
    <row r="818" spans="1:33" ht="15.75" customHeight="1">
      <c r="A818" s="67"/>
      <c r="B818" s="67"/>
      <c r="C818" s="67"/>
      <c r="D818" s="67"/>
      <c r="E818" s="67"/>
      <c r="F818" s="67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</row>
    <row r="819" spans="1:33" ht="15.75" customHeight="1">
      <c r="A819" s="67"/>
      <c r="B819" s="67"/>
      <c r="C819" s="67"/>
      <c r="D819" s="67"/>
      <c r="E819" s="67"/>
      <c r="F819" s="67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</row>
    <row r="820" spans="1:33" ht="15.75" customHeight="1">
      <c r="A820" s="67"/>
      <c r="B820" s="67"/>
      <c r="C820" s="67"/>
      <c r="D820" s="67"/>
      <c r="E820" s="67"/>
      <c r="F820" s="67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</row>
    <row r="821" spans="1:33" ht="15.75" customHeight="1">
      <c r="A821" s="67"/>
      <c r="B821" s="67"/>
      <c r="C821" s="67"/>
      <c r="D821" s="67"/>
      <c r="E821" s="67"/>
      <c r="F821" s="67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</row>
    <row r="822" spans="1:33" ht="15.75" customHeight="1">
      <c r="A822" s="67"/>
      <c r="B822" s="67"/>
      <c r="C822" s="67"/>
      <c r="D822" s="67"/>
      <c r="E822" s="67"/>
      <c r="F822" s="67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</row>
    <row r="823" spans="1:33" ht="15.75" customHeight="1">
      <c r="A823" s="67"/>
      <c r="B823" s="67"/>
      <c r="C823" s="67"/>
      <c r="D823" s="67"/>
      <c r="E823" s="67"/>
      <c r="F823" s="67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</row>
    <row r="824" spans="1:33" ht="15.75" customHeight="1">
      <c r="A824" s="67"/>
      <c r="B824" s="67"/>
      <c r="C824" s="67"/>
      <c r="D824" s="67"/>
      <c r="E824" s="67"/>
      <c r="F824" s="67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</row>
    <row r="825" spans="1:33" ht="15.75" customHeight="1">
      <c r="A825" s="67"/>
      <c r="B825" s="67"/>
      <c r="C825" s="67"/>
      <c r="D825" s="67"/>
      <c r="E825" s="67"/>
      <c r="F825" s="67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</row>
    <row r="826" spans="1:33" ht="15.75" customHeight="1">
      <c r="A826" s="67"/>
      <c r="B826" s="67"/>
      <c r="C826" s="67"/>
      <c r="D826" s="67"/>
      <c r="E826" s="67"/>
      <c r="F826" s="67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</row>
    <row r="827" spans="1:33" ht="15.75" customHeight="1">
      <c r="A827" s="67"/>
      <c r="B827" s="67"/>
      <c r="C827" s="67"/>
      <c r="D827" s="67"/>
      <c r="E827" s="67"/>
      <c r="F827" s="67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</row>
    <row r="828" spans="1:33" ht="15.75" customHeight="1">
      <c r="A828" s="67"/>
      <c r="B828" s="67"/>
      <c r="C828" s="67"/>
      <c r="D828" s="67"/>
      <c r="E828" s="67"/>
      <c r="F828" s="67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</row>
    <row r="829" spans="1:33" ht="15.75" customHeight="1">
      <c r="A829" s="67"/>
      <c r="B829" s="67"/>
      <c r="C829" s="67"/>
      <c r="D829" s="67"/>
      <c r="E829" s="67"/>
      <c r="F829" s="67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</row>
    <row r="830" spans="1:33" ht="15.75" customHeight="1">
      <c r="A830" s="67"/>
      <c r="B830" s="67"/>
      <c r="C830" s="67"/>
      <c r="D830" s="67"/>
      <c r="E830" s="67"/>
      <c r="F830" s="67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</row>
    <row r="831" spans="1:33" ht="15.75" customHeight="1">
      <c r="A831" s="67"/>
      <c r="B831" s="67"/>
      <c r="C831" s="67"/>
      <c r="D831" s="67"/>
      <c r="E831" s="67"/>
      <c r="F831" s="67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</row>
    <row r="832" spans="1:33" ht="15.75" customHeight="1">
      <c r="A832" s="67"/>
      <c r="B832" s="67"/>
      <c r="C832" s="67"/>
      <c r="D832" s="67"/>
      <c r="E832" s="67"/>
      <c r="F832" s="67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</row>
    <row r="833" spans="1:33" ht="15.75" customHeight="1">
      <c r="A833" s="67"/>
      <c r="B833" s="67"/>
      <c r="C833" s="67"/>
      <c r="D833" s="67"/>
      <c r="E833" s="67"/>
      <c r="F833" s="67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</row>
    <row r="834" spans="1:33" ht="15.75" customHeight="1">
      <c r="A834" s="67"/>
      <c r="B834" s="67"/>
      <c r="C834" s="67"/>
      <c r="D834" s="67"/>
      <c r="E834" s="67"/>
      <c r="F834" s="67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</row>
    <row r="835" spans="1:33" ht="15.75" customHeight="1">
      <c r="A835" s="67"/>
      <c r="B835" s="67"/>
      <c r="C835" s="67"/>
      <c r="D835" s="67"/>
      <c r="E835" s="67"/>
      <c r="F835" s="67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</row>
    <row r="836" spans="1:33" ht="15.75" customHeight="1">
      <c r="A836" s="67"/>
      <c r="B836" s="67"/>
      <c r="C836" s="67"/>
      <c r="D836" s="67"/>
      <c r="E836" s="67"/>
      <c r="F836" s="67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</row>
    <row r="837" spans="1:33" ht="15.75" customHeight="1">
      <c r="A837" s="67"/>
      <c r="B837" s="67"/>
      <c r="C837" s="67"/>
      <c r="D837" s="67"/>
      <c r="E837" s="67"/>
      <c r="F837" s="67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</row>
    <row r="838" spans="1:33" ht="15.75" customHeight="1">
      <c r="A838" s="67"/>
      <c r="B838" s="67"/>
      <c r="C838" s="67"/>
      <c r="D838" s="67"/>
      <c r="E838" s="67"/>
      <c r="F838" s="67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</row>
    <row r="839" spans="1:33" ht="15.75" customHeight="1">
      <c r="A839" s="67"/>
      <c r="B839" s="67"/>
      <c r="C839" s="67"/>
      <c r="D839" s="67"/>
      <c r="E839" s="67"/>
      <c r="F839" s="67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</row>
    <row r="840" spans="1:33" ht="15.75" customHeight="1">
      <c r="A840" s="67"/>
      <c r="B840" s="67"/>
      <c r="C840" s="67"/>
      <c r="D840" s="67"/>
      <c r="E840" s="67"/>
      <c r="F840" s="67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</row>
    <row r="841" spans="1:33" ht="15.75" customHeight="1">
      <c r="A841" s="67"/>
      <c r="B841" s="67"/>
      <c r="C841" s="67"/>
      <c r="D841" s="67"/>
      <c r="E841" s="67"/>
      <c r="F841" s="67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</row>
    <row r="842" spans="1:33" ht="15.75" customHeight="1">
      <c r="A842" s="67"/>
      <c r="B842" s="67"/>
      <c r="C842" s="67"/>
      <c r="D842" s="67"/>
      <c r="E842" s="67"/>
      <c r="F842" s="67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</row>
    <row r="843" spans="1:33" ht="15.75" customHeight="1">
      <c r="A843" s="67"/>
      <c r="B843" s="67"/>
      <c r="C843" s="67"/>
      <c r="D843" s="67"/>
      <c r="E843" s="67"/>
      <c r="F843" s="67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</row>
    <row r="844" spans="1:33" ht="15.75" customHeight="1">
      <c r="A844" s="67"/>
      <c r="B844" s="67"/>
      <c r="C844" s="67"/>
      <c r="D844" s="67"/>
      <c r="E844" s="67"/>
      <c r="F844" s="67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</row>
    <row r="845" spans="1:33" ht="15.75" customHeight="1">
      <c r="A845" s="67"/>
      <c r="B845" s="67"/>
      <c r="C845" s="67"/>
      <c r="D845" s="67"/>
      <c r="E845" s="67"/>
      <c r="F845" s="67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</row>
    <row r="846" spans="1:33" ht="15.75" customHeight="1">
      <c r="A846" s="67"/>
      <c r="B846" s="67"/>
      <c r="C846" s="67"/>
      <c r="D846" s="67"/>
      <c r="E846" s="67"/>
      <c r="F846" s="67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</row>
    <row r="847" spans="1:33" ht="15.75" customHeight="1">
      <c r="A847" s="67"/>
      <c r="B847" s="67"/>
      <c r="C847" s="67"/>
      <c r="D847" s="67"/>
      <c r="E847" s="67"/>
      <c r="F847" s="67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</row>
    <row r="848" spans="1:33" ht="15.75" customHeight="1">
      <c r="A848" s="67"/>
      <c r="B848" s="67"/>
      <c r="C848" s="67"/>
      <c r="D848" s="67"/>
      <c r="E848" s="67"/>
      <c r="F848" s="67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</row>
    <row r="849" spans="1:33" ht="15.75" customHeight="1">
      <c r="A849" s="67"/>
      <c r="B849" s="67"/>
      <c r="C849" s="67"/>
      <c r="D849" s="67"/>
      <c r="E849" s="67"/>
      <c r="F849" s="67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</row>
    <row r="850" spans="1:33" ht="15.75" customHeight="1">
      <c r="A850" s="67"/>
      <c r="B850" s="67"/>
      <c r="C850" s="67"/>
      <c r="D850" s="67"/>
      <c r="E850" s="67"/>
      <c r="F850" s="67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</row>
    <row r="851" spans="1:33" ht="15.75" customHeight="1">
      <c r="A851" s="67"/>
      <c r="B851" s="67"/>
      <c r="C851" s="67"/>
      <c r="D851" s="67"/>
      <c r="E851" s="67"/>
      <c r="F851" s="67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</row>
    <row r="852" spans="1:33" ht="15.75" customHeight="1">
      <c r="A852" s="67"/>
      <c r="B852" s="67"/>
      <c r="C852" s="67"/>
      <c r="D852" s="67"/>
      <c r="E852" s="67"/>
      <c r="F852" s="67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</row>
    <row r="853" spans="1:33" ht="15.75" customHeight="1">
      <c r="A853" s="67"/>
      <c r="B853" s="67"/>
      <c r="C853" s="67"/>
      <c r="D853" s="67"/>
      <c r="E853" s="67"/>
      <c r="F853" s="67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</row>
    <row r="854" spans="1:33" ht="15.75" customHeight="1">
      <c r="A854" s="67"/>
      <c r="B854" s="67"/>
      <c r="C854" s="67"/>
      <c r="D854" s="67"/>
      <c r="E854" s="67"/>
      <c r="F854" s="67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</row>
    <row r="855" spans="1:33" ht="15.75" customHeight="1">
      <c r="A855" s="67"/>
      <c r="B855" s="67"/>
      <c r="C855" s="67"/>
      <c r="D855" s="67"/>
      <c r="E855" s="67"/>
      <c r="F855" s="67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</row>
    <row r="856" spans="1:33" ht="15.75" customHeight="1">
      <c r="A856" s="67"/>
      <c r="B856" s="67"/>
      <c r="C856" s="67"/>
      <c r="D856" s="67"/>
      <c r="E856" s="67"/>
      <c r="F856" s="67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</row>
    <row r="857" spans="1:33" ht="15.75" customHeight="1">
      <c r="A857" s="67"/>
      <c r="B857" s="67"/>
      <c r="C857" s="67"/>
      <c r="D857" s="67"/>
      <c r="E857" s="67"/>
      <c r="F857" s="67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</row>
    <row r="858" spans="1:33" ht="15.75" customHeight="1">
      <c r="A858" s="67"/>
      <c r="B858" s="67"/>
      <c r="C858" s="67"/>
      <c r="D858" s="67"/>
      <c r="E858" s="67"/>
      <c r="F858" s="67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</row>
    <row r="859" spans="1:33" ht="15.75" customHeight="1">
      <c r="A859" s="67"/>
      <c r="B859" s="67"/>
      <c r="C859" s="67"/>
      <c r="D859" s="67"/>
      <c r="E859" s="67"/>
      <c r="F859" s="67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</row>
    <row r="860" spans="1:33" ht="15.75" customHeight="1">
      <c r="A860" s="67"/>
      <c r="B860" s="67"/>
      <c r="C860" s="67"/>
      <c r="D860" s="67"/>
      <c r="E860" s="67"/>
      <c r="F860" s="67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</row>
    <row r="861" spans="1:33" ht="15.75" customHeight="1">
      <c r="A861" s="67"/>
      <c r="B861" s="67"/>
      <c r="C861" s="67"/>
      <c r="D861" s="67"/>
      <c r="E861" s="67"/>
      <c r="F861" s="67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</row>
    <row r="862" spans="1:33" ht="15.75" customHeight="1">
      <c r="A862" s="67"/>
      <c r="B862" s="67"/>
      <c r="C862" s="67"/>
      <c r="D862" s="67"/>
      <c r="E862" s="67"/>
      <c r="F862" s="67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</row>
    <row r="863" spans="1:33" ht="15.75" customHeight="1">
      <c r="A863" s="67"/>
      <c r="B863" s="67"/>
      <c r="C863" s="67"/>
      <c r="D863" s="67"/>
      <c r="E863" s="67"/>
      <c r="F863" s="67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</row>
    <row r="864" spans="1:33" ht="15.75" customHeight="1">
      <c r="A864" s="67"/>
      <c r="B864" s="67"/>
      <c r="C864" s="67"/>
      <c r="D864" s="67"/>
      <c r="E864" s="67"/>
      <c r="F864" s="67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</row>
    <row r="865" spans="1:33" ht="15.75" customHeight="1">
      <c r="A865" s="67"/>
      <c r="B865" s="67"/>
      <c r="C865" s="67"/>
      <c r="D865" s="67"/>
      <c r="E865" s="67"/>
      <c r="F865" s="67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</row>
    <row r="866" spans="1:33" ht="15.75" customHeight="1">
      <c r="A866" s="67"/>
      <c r="B866" s="67"/>
      <c r="C866" s="67"/>
      <c r="D866" s="67"/>
      <c r="E866" s="67"/>
      <c r="F866" s="67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</row>
    <row r="867" spans="1:33" ht="15.75" customHeight="1">
      <c r="A867" s="67"/>
      <c r="B867" s="67"/>
      <c r="C867" s="67"/>
      <c r="D867" s="67"/>
      <c r="E867" s="67"/>
      <c r="F867" s="67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</row>
    <row r="868" spans="1:33" ht="15.75" customHeight="1">
      <c r="A868" s="67"/>
      <c r="B868" s="67"/>
      <c r="C868" s="67"/>
      <c r="D868" s="67"/>
      <c r="E868" s="67"/>
      <c r="F868" s="67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</row>
    <row r="869" spans="1:33" ht="15.75" customHeight="1">
      <c r="A869" s="67"/>
      <c r="B869" s="67"/>
      <c r="C869" s="67"/>
      <c r="D869" s="67"/>
      <c r="E869" s="67"/>
      <c r="F869" s="67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</row>
    <row r="870" spans="1:33" ht="15.75" customHeight="1">
      <c r="A870" s="67"/>
      <c r="B870" s="67"/>
      <c r="C870" s="67"/>
      <c r="D870" s="67"/>
      <c r="E870" s="67"/>
      <c r="F870" s="67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</row>
    <row r="871" spans="1:33" ht="15.75" customHeight="1">
      <c r="A871" s="67"/>
      <c r="B871" s="67"/>
      <c r="C871" s="67"/>
      <c r="D871" s="67"/>
      <c r="E871" s="67"/>
      <c r="F871" s="67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</row>
    <row r="872" spans="1:33" ht="15.75" customHeight="1">
      <c r="A872" s="67"/>
      <c r="B872" s="67"/>
      <c r="C872" s="67"/>
      <c r="D872" s="67"/>
      <c r="E872" s="67"/>
      <c r="F872" s="67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</row>
    <row r="873" spans="1:33" ht="15.75" customHeight="1">
      <c r="A873" s="67"/>
      <c r="B873" s="67"/>
      <c r="C873" s="67"/>
      <c r="D873" s="67"/>
      <c r="E873" s="67"/>
      <c r="F873" s="67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</row>
    <row r="874" spans="1:33" ht="15.75" customHeight="1">
      <c r="A874" s="67"/>
      <c r="B874" s="67"/>
      <c r="C874" s="67"/>
      <c r="D874" s="67"/>
      <c r="E874" s="67"/>
      <c r="F874" s="67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</row>
    <row r="875" spans="1:33" ht="15.75" customHeight="1">
      <c r="A875" s="67"/>
      <c r="B875" s="67"/>
      <c r="C875" s="67"/>
      <c r="D875" s="67"/>
      <c r="E875" s="67"/>
      <c r="F875" s="67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</row>
    <row r="876" spans="1:33" ht="15.75" customHeight="1">
      <c r="A876" s="67"/>
      <c r="B876" s="67"/>
      <c r="C876" s="67"/>
      <c r="D876" s="67"/>
      <c r="E876" s="67"/>
      <c r="F876" s="67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</row>
    <row r="877" spans="1:33" ht="15.75" customHeight="1">
      <c r="A877" s="67"/>
      <c r="B877" s="67"/>
      <c r="C877" s="67"/>
      <c r="D877" s="67"/>
      <c r="E877" s="67"/>
      <c r="F877" s="67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</row>
    <row r="878" spans="1:33" ht="15.75" customHeight="1">
      <c r="A878" s="67"/>
      <c r="B878" s="67"/>
      <c r="C878" s="67"/>
      <c r="D878" s="67"/>
      <c r="E878" s="67"/>
      <c r="F878" s="67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</row>
    <row r="879" spans="1:33" ht="15.75" customHeight="1">
      <c r="A879" s="67"/>
      <c r="B879" s="67"/>
      <c r="C879" s="67"/>
      <c r="D879" s="67"/>
      <c r="E879" s="67"/>
      <c r="F879" s="67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</row>
    <row r="880" spans="1:33" ht="15.75" customHeight="1">
      <c r="A880" s="67"/>
      <c r="B880" s="67"/>
      <c r="C880" s="67"/>
      <c r="D880" s="67"/>
      <c r="E880" s="67"/>
      <c r="F880" s="67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</row>
    <row r="881" spans="1:33" ht="15.75" customHeight="1">
      <c r="A881" s="67"/>
      <c r="B881" s="67"/>
      <c r="C881" s="67"/>
      <c r="D881" s="67"/>
      <c r="E881" s="67"/>
      <c r="F881" s="67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</row>
    <row r="882" spans="1:33" ht="15.75" customHeight="1">
      <c r="A882" s="67"/>
      <c r="B882" s="67"/>
      <c r="C882" s="67"/>
      <c r="D882" s="67"/>
      <c r="E882" s="67"/>
      <c r="F882" s="67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</row>
    <row r="883" spans="1:33" ht="15.75" customHeight="1">
      <c r="A883" s="67"/>
      <c r="B883" s="67"/>
      <c r="C883" s="67"/>
      <c r="D883" s="67"/>
      <c r="E883" s="67"/>
      <c r="F883" s="67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</row>
    <row r="884" spans="1:33" ht="15.75" customHeight="1">
      <c r="A884" s="67"/>
      <c r="B884" s="67"/>
      <c r="C884" s="67"/>
      <c r="D884" s="67"/>
      <c r="E884" s="67"/>
      <c r="F884" s="67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</row>
    <row r="885" spans="1:33" ht="15.75" customHeight="1">
      <c r="A885" s="67"/>
      <c r="B885" s="67"/>
      <c r="C885" s="67"/>
      <c r="D885" s="67"/>
      <c r="E885" s="67"/>
      <c r="F885" s="67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</row>
    <row r="886" spans="1:33" ht="15.75" customHeight="1">
      <c r="A886" s="67"/>
      <c r="B886" s="67"/>
      <c r="C886" s="67"/>
      <c r="D886" s="67"/>
      <c r="E886" s="67"/>
      <c r="F886" s="67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</row>
    <row r="887" spans="1:33" ht="15.75" customHeight="1">
      <c r="A887" s="67"/>
      <c r="B887" s="67"/>
      <c r="C887" s="67"/>
      <c r="D887" s="67"/>
      <c r="E887" s="67"/>
      <c r="F887" s="67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</row>
    <row r="888" spans="1:33" ht="15.75" customHeight="1">
      <c r="A888" s="67"/>
      <c r="B888" s="67"/>
      <c r="C888" s="67"/>
      <c r="D888" s="67"/>
      <c r="E888" s="67"/>
      <c r="F888" s="67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</row>
    <row r="889" spans="1:33" ht="15.75" customHeight="1">
      <c r="A889" s="67"/>
      <c r="B889" s="67"/>
      <c r="C889" s="67"/>
      <c r="D889" s="67"/>
      <c r="E889" s="67"/>
      <c r="F889" s="67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</row>
    <row r="890" spans="1:33" ht="15.75" customHeight="1">
      <c r="A890" s="67"/>
      <c r="B890" s="67"/>
      <c r="C890" s="67"/>
      <c r="D890" s="67"/>
      <c r="E890" s="67"/>
      <c r="F890" s="67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</row>
    <row r="891" spans="1:33" ht="15.75" customHeight="1">
      <c r="A891" s="67"/>
      <c r="B891" s="67"/>
      <c r="C891" s="67"/>
      <c r="D891" s="67"/>
      <c r="E891" s="67"/>
      <c r="F891" s="67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</row>
    <row r="892" spans="1:33" ht="15.75" customHeight="1">
      <c r="A892" s="67"/>
      <c r="B892" s="67"/>
      <c r="C892" s="67"/>
      <c r="D892" s="67"/>
      <c r="E892" s="67"/>
      <c r="F892" s="67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</row>
    <row r="893" spans="1:33" ht="15.75" customHeight="1">
      <c r="A893" s="67"/>
      <c r="B893" s="67"/>
      <c r="C893" s="67"/>
      <c r="D893" s="67"/>
      <c r="E893" s="67"/>
      <c r="F893" s="67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</row>
    <row r="894" spans="1:33" ht="15.75" customHeight="1">
      <c r="A894" s="67"/>
      <c r="B894" s="67"/>
      <c r="C894" s="67"/>
      <c r="D894" s="67"/>
      <c r="E894" s="67"/>
      <c r="F894" s="67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</row>
    <row r="895" spans="1:33" ht="15.75" customHeight="1">
      <c r="A895" s="67"/>
      <c r="B895" s="67"/>
      <c r="C895" s="67"/>
      <c r="D895" s="67"/>
      <c r="E895" s="67"/>
      <c r="F895" s="67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</row>
    <row r="896" spans="1:33" ht="15.75" customHeight="1">
      <c r="A896" s="67"/>
      <c r="B896" s="67"/>
      <c r="C896" s="67"/>
      <c r="D896" s="67"/>
      <c r="E896" s="67"/>
      <c r="F896" s="67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</row>
    <row r="897" spans="1:33" ht="15.75" customHeight="1">
      <c r="A897" s="67"/>
      <c r="B897" s="67"/>
      <c r="C897" s="67"/>
      <c r="D897" s="67"/>
      <c r="E897" s="67"/>
      <c r="F897" s="67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</row>
    <row r="898" spans="1:33" ht="15.75" customHeight="1">
      <c r="A898" s="67"/>
      <c r="B898" s="67"/>
      <c r="C898" s="67"/>
      <c r="D898" s="67"/>
      <c r="E898" s="67"/>
      <c r="F898" s="67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</row>
    <row r="899" spans="1:33" ht="15.75" customHeight="1">
      <c r="A899" s="67"/>
      <c r="B899" s="67"/>
      <c r="C899" s="67"/>
      <c r="D899" s="67"/>
      <c r="E899" s="67"/>
      <c r="F899" s="67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</row>
    <row r="900" spans="1:33" ht="15.75" customHeight="1">
      <c r="A900" s="67"/>
      <c r="B900" s="67"/>
      <c r="C900" s="67"/>
      <c r="D900" s="67"/>
      <c r="E900" s="67"/>
      <c r="F900" s="67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</row>
    <row r="901" spans="1:33" ht="15.75" customHeight="1">
      <c r="A901" s="67"/>
      <c r="B901" s="67"/>
      <c r="C901" s="67"/>
      <c r="D901" s="67"/>
      <c r="E901" s="67"/>
      <c r="F901" s="67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</row>
    <row r="902" spans="1:33" ht="15.75" customHeight="1">
      <c r="A902" s="67"/>
      <c r="B902" s="67"/>
      <c r="C902" s="67"/>
      <c r="D902" s="67"/>
      <c r="E902" s="67"/>
      <c r="F902" s="67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</row>
    <row r="903" spans="1:33" ht="15.75" customHeight="1">
      <c r="A903" s="67"/>
      <c r="B903" s="67"/>
      <c r="C903" s="67"/>
      <c r="D903" s="67"/>
      <c r="E903" s="67"/>
      <c r="F903" s="67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</row>
    <row r="904" spans="1:33" ht="15.75" customHeight="1">
      <c r="A904" s="67"/>
      <c r="B904" s="67"/>
      <c r="C904" s="67"/>
      <c r="D904" s="67"/>
      <c r="E904" s="67"/>
      <c r="F904" s="67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</row>
    <row r="905" spans="1:33" ht="15.75" customHeight="1">
      <c r="A905" s="67"/>
      <c r="B905" s="67"/>
      <c r="C905" s="67"/>
      <c r="D905" s="67"/>
      <c r="E905" s="67"/>
      <c r="F905" s="67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</row>
    <row r="906" spans="1:33" ht="15.75" customHeight="1">
      <c r="A906" s="67"/>
      <c r="B906" s="67"/>
      <c r="C906" s="67"/>
      <c r="D906" s="67"/>
      <c r="E906" s="67"/>
      <c r="F906" s="67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</row>
    <row r="907" spans="1:33" ht="15.75" customHeight="1">
      <c r="A907" s="67"/>
      <c r="B907" s="67"/>
      <c r="C907" s="67"/>
      <c r="D907" s="67"/>
      <c r="E907" s="67"/>
      <c r="F907" s="67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</row>
    <row r="908" spans="1:33" ht="15.75" customHeight="1">
      <c r="A908" s="67"/>
      <c r="B908" s="67"/>
      <c r="C908" s="67"/>
      <c r="D908" s="67"/>
      <c r="E908" s="67"/>
      <c r="F908" s="67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</row>
    <row r="909" spans="1:33" ht="15.75" customHeight="1">
      <c r="A909" s="67"/>
      <c r="B909" s="67"/>
      <c r="C909" s="67"/>
      <c r="D909" s="67"/>
      <c r="E909" s="67"/>
      <c r="F909" s="67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</row>
    <row r="910" spans="1:33" ht="15.75" customHeight="1">
      <c r="A910" s="67"/>
      <c r="B910" s="67"/>
      <c r="C910" s="67"/>
      <c r="D910" s="67"/>
      <c r="E910" s="67"/>
      <c r="F910" s="67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</row>
    <row r="911" spans="1:33" ht="15.75" customHeight="1">
      <c r="A911" s="67"/>
      <c r="B911" s="67"/>
      <c r="C911" s="67"/>
      <c r="D911" s="67"/>
      <c r="E911" s="67"/>
      <c r="F911" s="67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</row>
    <row r="912" spans="1:33" ht="15.75" customHeight="1">
      <c r="A912" s="67"/>
      <c r="B912" s="67"/>
      <c r="C912" s="67"/>
      <c r="D912" s="67"/>
      <c r="E912" s="67"/>
      <c r="F912" s="67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</row>
    <row r="913" spans="1:33" ht="15.75" customHeight="1">
      <c r="A913" s="67"/>
      <c r="B913" s="67"/>
      <c r="C913" s="67"/>
      <c r="D913" s="67"/>
      <c r="E913" s="67"/>
      <c r="F913" s="67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</row>
    <row r="914" spans="1:33" ht="15.75" customHeight="1">
      <c r="A914" s="67"/>
      <c r="B914" s="67"/>
      <c r="C914" s="67"/>
      <c r="D914" s="67"/>
      <c r="E914" s="67"/>
      <c r="F914" s="67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</row>
    <row r="915" spans="1:33" ht="15.75" customHeight="1">
      <c r="A915" s="67"/>
      <c r="B915" s="67"/>
      <c r="C915" s="67"/>
      <c r="D915" s="67"/>
      <c r="E915" s="67"/>
      <c r="F915" s="67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</row>
    <row r="916" spans="1:33" ht="15.75" customHeight="1">
      <c r="A916" s="67"/>
      <c r="B916" s="67"/>
      <c r="C916" s="67"/>
      <c r="D916" s="67"/>
      <c r="E916" s="67"/>
      <c r="F916" s="67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</row>
    <row r="917" spans="1:33" ht="15.75" customHeight="1">
      <c r="A917" s="67"/>
      <c r="B917" s="67"/>
      <c r="C917" s="67"/>
      <c r="D917" s="67"/>
      <c r="E917" s="67"/>
      <c r="F917" s="67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</row>
    <row r="918" spans="1:33" ht="15.75" customHeight="1">
      <c r="A918" s="67"/>
      <c r="B918" s="67"/>
      <c r="C918" s="67"/>
      <c r="D918" s="67"/>
      <c r="E918" s="67"/>
      <c r="F918" s="67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</row>
    <row r="919" spans="1:33" ht="15.75" customHeight="1">
      <c r="A919" s="67"/>
      <c r="B919" s="67"/>
      <c r="C919" s="67"/>
      <c r="D919" s="67"/>
      <c r="E919" s="67"/>
      <c r="F919" s="67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</row>
    <row r="920" spans="1:33" ht="15.75" customHeight="1">
      <c r="A920" s="67"/>
      <c r="B920" s="67"/>
      <c r="C920" s="67"/>
      <c r="D920" s="67"/>
      <c r="E920" s="67"/>
      <c r="F920" s="67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</row>
    <row r="921" spans="1:33" ht="15.75" customHeight="1">
      <c r="A921" s="67"/>
      <c r="B921" s="67"/>
      <c r="C921" s="67"/>
      <c r="D921" s="67"/>
      <c r="E921" s="67"/>
      <c r="F921" s="67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</row>
    <row r="922" spans="1:33" ht="15.75" customHeight="1">
      <c r="A922" s="67"/>
      <c r="B922" s="67"/>
      <c r="C922" s="67"/>
      <c r="D922" s="67"/>
      <c r="E922" s="67"/>
      <c r="F922" s="67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</row>
    <row r="923" spans="1:33" ht="15.75" customHeight="1">
      <c r="A923" s="67"/>
      <c r="B923" s="67"/>
      <c r="C923" s="67"/>
      <c r="D923" s="67"/>
      <c r="E923" s="67"/>
      <c r="F923" s="67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</row>
    <row r="924" spans="1:33" ht="15.75" customHeight="1">
      <c r="A924" s="67"/>
      <c r="B924" s="67"/>
      <c r="C924" s="67"/>
      <c r="D924" s="67"/>
      <c r="E924" s="67"/>
      <c r="F924" s="67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</row>
    <row r="925" spans="1:33" ht="15.75" customHeight="1">
      <c r="A925" s="67"/>
      <c r="B925" s="67"/>
      <c r="C925" s="67"/>
      <c r="D925" s="67"/>
      <c r="E925" s="67"/>
      <c r="F925" s="67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</row>
    <row r="926" spans="1:33" ht="15.75" customHeight="1">
      <c r="A926" s="67"/>
      <c r="B926" s="67"/>
      <c r="C926" s="67"/>
      <c r="D926" s="67"/>
      <c r="E926" s="67"/>
      <c r="F926" s="67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</row>
    <row r="927" spans="1:33" ht="15.75" customHeight="1">
      <c r="A927" s="67"/>
      <c r="B927" s="67"/>
      <c r="C927" s="67"/>
      <c r="D927" s="67"/>
      <c r="E927" s="67"/>
      <c r="F927" s="67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</row>
    <row r="928" spans="1:33" ht="15.75" customHeight="1">
      <c r="A928" s="67"/>
      <c r="B928" s="67"/>
      <c r="C928" s="67"/>
      <c r="D928" s="67"/>
      <c r="E928" s="67"/>
      <c r="F928" s="67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</row>
    <row r="929" spans="1:33" ht="15.75" customHeight="1">
      <c r="A929" s="67"/>
      <c r="B929" s="67"/>
      <c r="C929" s="67"/>
      <c r="D929" s="67"/>
      <c r="E929" s="67"/>
      <c r="F929" s="67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</row>
    <row r="930" spans="1:33" ht="15.75" customHeight="1">
      <c r="A930" s="67"/>
      <c r="B930" s="67"/>
      <c r="C930" s="67"/>
      <c r="D930" s="67"/>
      <c r="E930" s="67"/>
      <c r="F930" s="67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</row>
    <row r="931" spans="1:33" ht="15.75" customHeight="1">
      <c r="A931" s="67"/>
      <c r="B931" s="67"/>
      <c r="C931" s="67"/>
      <c r="D931" s="67"/>
      <c r="E931" s="67"/>
      <c r="F931" s="67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</row>
    <row r="932" spans="1:33" ht="15.75" customHeight="1">
      <c r="A932" s="67"/>
      <c r="B932" s="67"/>
      <c r="C932" s="67"/>
      <c r="D932" s="67"/>
      <c r="E932" s="67"/>
      <c r="F932" s="67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</row>
    <row r="933" spans="1:33" ht="15.75" customHeight="1">
      <c r="A933" s="67"/>
      <c r="B933" s="67"/>
      <c r="C933" s="67"/>
      <c r="D933" s="67"/>
      <c r="E933" s="67"/>
      <c r="F933" s="67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</row>
    <row r="934" spans="1:33" ht="15.75" customHeight="1">
      <c r="A934" s="67"/>
      <c r="B934" s="67"/>
      <c r="C934" s="67"/>
      <c r="D934" s="67"/>
      <c r="E934" s="67"/>
      <c r="F934" s="67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</row>
    <row r="935" spans="1:33" ht="15.75" customHeight="1">
      <c r="A935" s="67"/>
      <c r="B935" s="67"/>
      <c r="C935" s="67"/>
      <c r="D935" s="67"/>
      <c r="E935" s="67"/>
      <c r="F935" s="67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</row>
    <row r="936" spans="1:33" ht="15.75" customHeight="1">
      <c r="A936" s="67"/>
      <c r="B936" s="67"/>
      <c r="C936" s="67"/>
      <c r="D936" s="67"/>
      <c r="E936" s="67"/>
      <c r="F936" s="67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</row>
    <row r="937" spans="1:33" ht="15.75" customHeight="1">
      <c r="A937" s="67"/>
      <c r="B937" s="67"/>
      <c r="C937" s="67"/>
      <c r="D937" s="67"/>
      <c r="E937" s="67"/>
      <c r="F937" s="67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</row>
    <row r="938" spans="1:33" ht="15.75" customHeight="1">
      <c r="A938" s="67"/>
      <c r="B938" s="67"/>
      <c r="C938" s="67"/>
      <c r="D938" s="67"/>
      <c r="E938" s="67"/>
      <c r="F938" s="67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</row>
    <row r="939" spans="1:33" ht="15.75" customHeight="1">
      <c r="A939" s="67"/>
      <c r="B939" s="67"/>
      <c r="C939" s="67"/>
      <c r="D939" s="67"/>
      <c r="E939" s="67"/>
      <c r="F939" s="67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</row>
    <row r="940" spans="1:33" ht="15.75" customHeight="1">
      <c r="A940" s="67"/>
      <c r="B940" s="67"/>
      <c r="C940" s="67"/>
      <c r="D940" s="67"/>
      <c r="E940" s="67"/>
      <c r="F940" s="67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</row>
    <row r="941" spans="1:33" ht="15.75" customHeight="1">
      <c r="A941" s="67"/>
      <c r="B941" s="67"/>
      <c r="C941" s="67"/>
      <c r="D941" s="67"/>
      <c r="E941" s="67"/>
      <c r="F941" s="67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</row>
    <row r="942" spans="1:33" ht="15.75" customHeight="1">
      <c r="A942" s="67"/>
      <c r="B942" s="67"/>
      <c r="C942" s="67"/>
      <c r="D942" s="67"/>
      <c r="E942" s="67"/>
      <c r="F942" s="67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</row>
    <row r="943" spans="1:33" ht="15.75" customHeight="1">
      <c r="A943" s="67"/>
      <c r="B943" s="67"/>
      <c r="C943" s="67"/>
      <c r="D943" s="67"/>
      <c r="E943" s="67"/>
      <c r="F943" s="67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</row>
    <row r="944" spans="1:33" ht="15.75" customHeight="1">
      <c r="A944" s="67"/>
      <c r="B944" s="67"/>
      <c r="C944" s="67"/>
      <c r="D944" s="67"/>
      <c r="E944" s="67"/>
      <c r="F944" s="67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</row>
    <row r="945" spans="1:33" ht="15.75" customHeight="1">
      <c r="A945" s="67"/>
      <c r="B945" s="67"/>
      <c r="C945" s="67"/>
      <c r="D945" s="67"/>
      <c r="E945" s="67"/>
      <c r="F945" s="67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</row>
    <row r="946" spans="1:33" ht="15.75" customHeight="1">
      <c r="A946" s="67"/>
      <c r="B946" s="67"/>
      <c r="C946" s="67"/>
      <c r="D946" s="67"/>
      <c r="E946" s="67"/>
      <c r="F946" s="67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</row>
    <row r="947" spans="1:33" ht="15.75" customHeight="1">
      <c r="A947" s="67"/>
      <c r="B947" s="67"/>
      <c r="C947" s="67"/>
      <c r="D947" s="67"/>
      <c r="E947" s="67"/>
      <c r="F947" s="67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</row>
    <row r="948" spans="1:33" ht="15.75" customHeight="1">
      <c r="A948" s="67"/>
      <c r="B948" s="67"/>
      <c r="C948" s="67"/>
      <c r="D948" s="67"/>
      <c r="E948" s="67"/>
      <c r="F948" s="67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</row>
    <row r="949" spans="1:33" ht="15.75" customHeight="1">
      <c r="A949" s="67"/>
      <c r="B949" s="67"/>
      <c r="C949" s="67"/>
      <c r="D949" s="67"/>
      <c r="E949" s="67"/>
      <c r="F949" s="67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</row>
    <row r="950" spans="1:33" ht="15.75" customHeight="1">
      <c r="A950" s="67"/>
      <c r="B950" s="67"/>
      <c r="C950" s="67"/>
      <c r="D950" s="67"/>
      <c r="E950" s="67"/>
      <c r="F950" s="67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</row>
    <row r="951" spans="1:33" ht="15.75" customHeight="1">
      <c r="A951" s="67"/>
      <c r="B951" s="67"/>
      <c r="C951" s="67"/>
      <c r="D951" s="67"/>
      <c r="E951" s="67"/>
      <c r="F951" s="67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</row>
    <row r="952" spans="1:33" ht="15.75" customHeight="1">
      <c r="A952" s="67"/>
      <c r="B952" s="67"/>
      <c r="C952" s="67"/>
      <c r="D952" s="67"/>
      <c r="E952" s="67"/>
      <c r="F952" s="67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</row>
    <row r="953" spans="1:33" ht="15.75" customHeight="1">
      <c r="A953" s="67"/>
      <c r="B953" s="67"/>
      <c r="C953" s="67"/>
      <c r="D953" s="67"/>
      <c r="E953" s="67"/>
      <c r="F953" s="67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</row>
    <row r="954" spans="1:33" ht="15.75" customHeight="1">
      <c r="A954" s="67"/>
      <c r="B954" s="67"/>
      <c r="C954" s="67"/>
      <c r="D954" s="67"/>
      <c r="E954" s="67"/>
      <c r="F954" s="67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</row>
    <row r="955" spans="1:33" ht="15.75" customHeight="1">
      <c r="A955" s="67"/>
      <c r="B955" s="67"/>
      <c r="C955" s="67"/>
      <c r="D955" s="67"/>
      <c r="E955" s="67"/>
      <c r="F955" s="67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</row>
    <row r="956" spans="1:33" ht="15.75" customHeight="1">
      <c r="A956" s="67"/>
      <c r="B956" s="67"/>
      <c r="C956" s="67"/>
      <c r="D956" s="67"/>
      <c r="E956" s="67"/>
      <c r="F956" s="67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</row>
    <row r="957" spans="1:33" ht="15.75" customHeight="1">
      <c r="A957" s="67"/>
      <c r="B957" s="67"/>
      <c r="C957" s="67"/>
      <c r="D957" s="67"/>
      <c r="E957" s="67"/>
      <c r="F957" s="67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</row>
    <row r="958" spans="1:33" ht="15.75" customHeight="1">
      <c r="A958" s="67"/>
      <c r="B958" s="67"/>
      <c r="C958" s="67"/>
      <c r="D958" s="67"/>
      <c r="E958" s="67"/>
      <c r="F958" s="67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</row>
    <row r="959" spans="1:33" ht="15.75" customHeight="1">
      <c r="A959" s="67"/>
      <c r="B959" s="67"/>
      <c r="C959" s="67"/>
      <c r="D959" s="67"/>
      <c r="E959" s="67"/>
      <c r="F959" s="67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</row>
    <row r="960" spans="1:33" ht="15.75" customHeight="1">
      <c r="A960" s="67"/>
      <c r="B960" s="67"/>
      <c r="C960" s="67"/>
      <c r="D960" s="67"/>
      <c r="E960" s="67"/>
      <c r="F960" s="67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</row>
    <row r="961" spans="1:33" ht="15.75" customHeight="1">
      <c r="A961" s="67"/>
      <c r="B961" s="67"/>
      <c r="C961" s="67"/>
      <c r="D961" s="67"/>
      <c r="E961" s="67"/>
      <c r="F961" s="67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</row>
    <row r="962" spans="1:33" ht="15.75" customHeight="1">
      <c r="A962" s="67"/>
      <c r="B962" s="67"/>
      <c r="C962" s="67"/>
      <c r="D962" s="67"/>
      <c r="E962" s="67"/>
      <c r="F962" s="67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</row>
    <row r="963" spans="1:33" ht="15.75" customHeight="1">
      <c r="A963" s="67"/>
      <c r="B963" s="67"/>
      <c r="C963" s="67"/>
      <c r="D963" s="67"/>
      <c r="E963" s="67"/>
      <c r="F963" s="67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</row>
    <row r="964" spans="1:33" ht="15.75" customHeight="1">
      <c r="A964" s="67"/>
      <c r="B964" s="67"/>
      <c r="C964" s="67"/>
      <c r="D964" s="67"/>
      <c r="E964" s="67"/>
      <c r="F964" s="67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</row>
    <row r="965" spans="1:33" ht="15.75" customHeight="1">
      <c r="A965" s="67"/>
      <c r="B965" s="67"/>
      <c r="C965" s="67"/>
      <c r="D965" s="67"/>
      <c r="E965" s="67"/>
      <c r="F965" s="67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</row>
    <row r="966" spans="1:33" ht="15.75" customHeight="1">
      <c r="A966" s="67"/>
      <c r="B966" s="67"/>
      <c r="C966" s="67"/>
      <c r="D966" s="67"/>
      <c r="E966" s="67"/>
      <c r="F966" s="67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</row>
    <row r="967" spans="1:33" ht="15.75" customHeight="1">
      <c r="A967" s="67"/>
      <c r="B967" s="67"/>
      <c r="C967" s="67"/>
      <c r="D967" s="67"/>
      <c r="E967" s="67"/>
      <c r="F967" s="67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</row>
    <row r="968" spans="1:33" ht="15.75" customHeight="1">
      <c r="A968" s="67"/>
      <c r="B968" s="67"/>
      <c r="C968" s="67"/>
      <c r="D968" s="67"/>
      <c r="E968" s="67"/>
      <c r="F968" s="67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</row>
    <row r="969" spans="1:33" ht="15.75" customHeight="1">
      <c r="A969" s="67"/>
      <c r="B969" s="67"/>
      <c r="C969" s="67"/>
      <c r="D969" s="67"/>
      <c r="E969" s="67"/>
      <c r="F969" s="67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</row>
    <row r="970" spans="1:33" ht="15.75" customHeight="1">
      <c r="A970" s="67"/>
      <c r="B970" s="67"/>
      <c r="C970" s="67"/>
      <c r="D970" s="67"/>
      <c r="E970" s="67"/>
      <c r="F970" s="67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</row>
    <row r="971" spans="1:33" ht="15.75" customHeight="1">
      <c r="A971" s="67"/>
      <c r="B971" s="67"/>
      <c r="C971" s="67"/>
      <c r="D971" s="67"/>
      <c r="E971" s="67"/>
      <c r="F971" s="67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</row>
    <row r="972" spans="1:33" ht="15.75" customHeight="1">
      <c r="A972" s="67"/>
      <c r="B972" s="67"/>
      <c r="C972" s="67"/>
      <c r="D972" s="67"/>
      <c r="E972" s="67"/>
      <c r="F972" s="67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</row>
    <row r="973" spans="1:33">
      <c r="E973" s="67"/>
      <c r="F973" s="67"/>
    </row>
  </sheetData>
  <mergeCells count="19">
    <mergeCell ref="B93:G93"/>
    <mergeCell ref="B87:D87"/>
    <mergeCell ref="B81:G81"/>
    <mergeCell ref="B88:G92"/>
    <mergeCell ref="B67:G67"/>
    <mergeCell ref="B68:G68"/>
    <mergeCell ref="B69:G69"/>
    <mergeCell ref="A61:A67"/>
    <mergeCell ref="B62:C62"/>
    <mergeCell ref="B63:G66"/>
    <mergeCell ref="B76:G80"/>
    <mergeCell ref="B75:D75"/>
    <mergeCell ref="B58:F60"/>
    <mergeCell ref="B2:G3"/>
    <mergeCell ref="B4:G5"/>
    <mergeCell ref="B7:G7"/>
    <mergeCell ref="B8:D8"/>
    <mergeCell ref="E8:G8"/>
    <mergeCell ref="B49:F49"/>
  </mergeCells>
  <conditionalFormatting sqref="E47">
    <cfRule type="cellIs" dxfId="23" priority="5" stopIfTrue="1" operator="equal">
      <formula>"NÃO REALIZADO"</formula>
    </cfRule>
    <cfRule type="cellIs" dxfId="22" priority="6" stopIfTrue="1" operator="equal">
      <formula>"EM ELABORAÇÃO"</formula>
    </cfRule>
    <cfRule type="containsText" dxfId="21" priority="7" stopIfTrue="1" operator="containsText" text="REALIZADO">
      <formula>NOT(ISERROR(SEARCH("REALIZADO",E47)))</formula>
    </cfRule>
    <cfRule type="iconSet" priority="8">
      <iconSet>
        <cfvo type="percent" val="0"/>
        <cfvo type="percent" val="&quot;EM ELABORAÇÃO&quot;"/>
        <cfvo type="percent" val="&quot;REALIZADO&quot;"/>
      </iconSet>
    </cfRule>
  </conditionalFormatting>
  <dataValidations disablePrompts="1" count="3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47" xr:uid="{00000000-0002-0000-0200-000000000000}">
      <formula1>"UFSJ,CSA,CDB,CTAN,CCO,CAP,CSL,3 campi SJDR"</formula1>
    </dataValidation>
    <dataValidation type="list" allowBlank="1" showInputMessage="1" showErrorMessage="1" sqref="E47" xr:uid="{00000000-0002-0000-0200-000001000000}">
      <formula1>$R$11:$R$12</formula1>
    </dataValidation>
    <dataValidation type="list" allowBlank="1" showInputMessage="1" showErrorMessage="1" prompt=" - " sqref="E8:G8" xr:uid="{00000000-0002-0000-0200-000002000000}">
      <formula1>$U$8:$U$46</formula1>
    </dataValidation>
  </dataValidations>
  <hyperlinks>
    <hyperlink ref="B68" r:id="rId1" display="https://ntinf.ufsj.edu.br/index.php/pt/gestao/ntinf-numeros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U193"/>
  <sheetViews>
    <sheetView topLeftCell="A28" zoomScale="70" zoomScaleNormal="70" workbookViewId="0">
      <selection activeCell="G33" sqref="G33"/>
    </sheetView>
  </sheetViews>
  <sheetFormatPr defaultColWidth="8.81640625" defaultRowHeight="14.5"/>
  <cols>
    <col min="1" max="1" width="9" style="29" customWidth="1"/>
    <col min="2" max="2" width="40.7265625" style="31" customWidth="1"/>
    <col min="3" max="3" width="31" style="60" customWidth="1"/>
    <col min="4" max="4" width="32.7265625" style="31" customWidth="1"/>
    <col min="5" max="5" width="18.453125" style="31" customWidth="1"/>
    <col min="6" max="6" width="21.26953125" style="60" customWidth="1"/>
    <col min="7" max="7" width="27.7265625" style="31" customWidth="1"/>
    <col min="8" max="8" width="27" style="30" customWidth="1"/>
    <col min="9" max="9" width="20.7265625" style="30" customWidth="1"/>
    <col min="10" max="10" width="20.81640625" style="30" customWidth="1"/>
    <col min="11" max="16" width="28" style="30" customWidth="1"/>
    <col min="17" max="17" width="22.453125" style="29" customWidth="1"/>
    <col min="18" max="18" width="26.453125" style="30" customWidth="1"/>
    <col min="19" max="21" width="8.7265625" style="29" customWidth="1"/>
    <col min="22" max="22" width="20.54296875" style="29" customWidth="1"/>
    <col min="23" max="23" width="40.26953125" style="29" bestFit="1" customWidth="1"/>
    <col min="24" max="24" width="27.453125" style="29" customWidth="1"/>
    <col min="25" max="47" width="8.81640625" style="29" customWidth="1"/>
    <col min="48" max="16384" width="8.81640625" style="31"/>
  </cols>
  <sheetData>
    <row r="2" spans="1:47" ht="15" customHeight="1" thickBot="1">
      <c r="B2" s="375" t="s">
        <v>154</v>
      </c>
      <c r="C2" s="376"/>
      <c r="D2" s="376"/>
      <c r="E2" s="376"/>
      <c r="F2" s="376"/>
      <c r="G2" s="376"/>
      <c r="H2" s="376"/>
      <c r="I2" s="376"/>
      <c r="J2" s="376"/>
      <c r="K2" s="376"/>
      <c r="L2" s="377"/>
      <c r="M2" s="377"/>
      <c r="N2" s="377"/>
      <c r="O2" s="377"/>
      <c r="P2" s="377"/>
      <c r="Q2" s="378"/>
    </row>
    <row r="3" spans="1:47" ht="34.5" customHeight="1"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1"/>
      <c r="M3" s="381"/>
      <c r="N3" s="381"/>
      <c r="O3" s="381"/>
      <c r="P3" s="381"/>
      <c r="Q3" s="382"/>
    </row>
    <row r="4" spans="1:47" ht="39.75" customHeight="1">
      <c r="B4" s="383" t="s">
        <v>155</v>
      </c>
      <c r="C4" s="384"/>
      <c r="D4" s="384"/>
      <c r="E4" s="384"/>
      <c r="F4" s="384"/>
      <c r="G4" s="384"/>
      <c r="H4" s="384"/>
      <c r="I4" s="384"/>
      <c r="J4" s="384"/>
      <c r="K4" s="384"/>
      <c r="L4" s="385"/>
      <c r="M4" s="385"/>
      <c r="N4" s="385"/>
      <c r="O4" s="385"/>
      <c r="P4" s="385"/>
      <c r="Q4" s="386"/>
    </row>
    <row r="5" spans="1:47" ht="39.75" customHeight="1">
      <c r="B5" s="387" t="s">
        <v>156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47" ht="39.75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47" ht="39.75" customHeight="1">
      <c r="B7" s="113"/>
      <c r="C7" s="397" t="s">
        <v>157</v>
      </c>
      <c r="D7" s="398"/>
      <c r="E7" s="398"/>
      <c r="F7" s="398"/>
      <c r="G7" s="399"/>
      <c r="I7" s="113"/>
      <c r="J7" s="113"/>
      <c r="K7" s="113"/>
      <c r="L7" s="113"/>
      <c r="M7" s="113"/>
      <c r="N7" s="113"/>
      <c r="O7" s="113"/>
      <c r="P7" s="113"/>
      <c r="Q7" s="113"/>
    </row>
    <row r="8" spans="1:47" ht="11.25" customHeight="1">
      <c r="B8" s="113"/>
      <c r="C8" s="400"/>
      <c r="D8" s="401"/>
      <c r="E8" s="401"/>
      <c r="F8" s="401"/>
      <c r="G8" s="402"/>
      <c r="I8" s="113"/>
      <c r="J8" s="113"/>
      <c r="K8" s="113"/>
      <c r="L8" s="113"/>
      <c r="M8" s="113"/>
      <c r="N8" s="113"/>
      <c r="O8" s="113"/>
      <c r="P8" s="113"/>
      <c r="Q8" s="113"/>
    </row>
    <row r="9" spans="1:47" ht="76.5" customHeight="1">
      <c r="B9" s="113"/>
      <c r="C9" s="389" t="s">
        <v>158</v>
      </c>
      <c r="D9" s="125" t="s">
        <v>159</v>
      </c>
      <c r="E9" s="125" t="s">
        <v>160</v>
      </c>
      <c r="F9" s="125" t="s">
        <v>161</v>
      </c>
      <c r="G9" s="125" t="s">
        <v>162</v>
      </c>
      <c r="I9" s="113"/>
      <c r="J9" s="113"/>
      <c r="K9" s="113"/>
      <c r="L9" s="113"/>
      <c r="M9" s="113"/>
      <c r="N9" s="113"/>
      <c r="O9" s="113"/>
      <c r="P9" s="113"/>
      <c r="Q9" s="113"/>
    </row>
    <row r="10" spans="1:47" ht="52.5" customHeight="1">
      <c r="B10" s="113"/>
      <c r="C10" s="389"/>
      <c r="D10" s="126">
        <v>1.2</v>
      </c>
      <c r="E10" s="126" t="s">
        <v>163</v>
      </c>
      <c r="F10" s="126" t="s">
        <v>164</v>
      </c>
      <c r="G10" s="126" t="s">
        <v>165</v>
      </c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47" ht="39.75" customHeigh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47" s="29" customFormat="1" ht="28.5" customHeight="1" thickBot="1">
      <c r="A12" s="32"/>
      <c r="B12" s="33"/>
      <c r="C12" s="34"/>
      <c r="D12" s="33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>
        <v>1</v>
      </c>
      <c r="S12" s="29" t="s">
        <v>166</v>
      </c>
      <c r="U12" s="29" t="s">
        <v>167</v>
      </c>
      <c r="W12" s="29" t="s">
        <v>168</v>
      </c>
      <c r="X12" s="29" t="s">
        <v>60</v>
      </c>
    </row>
    <row r="13" spans="1:47" s="37" customFormat="1" ht="15.75" customHeight="1">
      <c r="A13" s="32"/>
      <c r="B13" s="388" t="s">
        <v>169</v>
      </c>
      <c r="C13" s="390" t="s">
        <v>170</v>
      </c>
      <c r="D13" s="391"/>
      <c r="E13" s="392"/>
      <c r="F13" s="390" t="s">
        <v>171</v>
      </c>
      <c r="G13" s="391"/>
      <c r="H13" s="391"/>
      <c r="I13" s="392"/>
      <c r="J13" s="390" t="s">
        <v>172</v>
      </c>
      <c r="K13" s="391"/>
      <c r="L13" s="392"/>
      <c r="M13" s="114"/>
      <c r="N13" s="114"/>
      <c r="O13" s="114"/>
      <c r="P13" s="114"/>
      <c r="Q13" s="114"/>
      <c r="R13" s="35">
        <v>2</v>
      </c>
      <c r="S13" s="36" t="s">
        <v>173</v>
      </c>
      <c r="T13" s="36"/>
      <c r="U13" s="36" t="s">
        <v>174</v>
      </c>
      <c r="V13" s="36"/>
      <c r="W13" s="36" t="s">
        <v>175</v>
      </c>
      <c r="X13" s="36" t="s">
        <v>67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s="37" customFormat="1" ht="38.15" customHeight="1">
      <c r="A14" s="32"/>
      <c r="B14" s="388"/>
      <c r="C14" s="393"/>
      <c r="D14" s="394"/>
      <c r="E14" s="395"/>
      <c r="F14" s="393"/>
      <c r="G14" s="394"/>
      <c r="H14" s="394"/>
      <c r="I14" s="395"/>
      <c r="J14" s="393"/>
      <c r="K14" s="394"/>
      <c r="L14" s="395"/>
      <c r="M14" s="114"/>
      <c r="N14" s="114"/>
      <c r="O14" s="114"/>
      <c r="P14" s="114"/>
      <c r="Q14" s="114"/>
      <c r="R14" s="35">
        <v>3</v>
      </c>
      <c r="S14" s="36"/>
      <c r="T14" s="36"/>
      <c r="U14" s="36" t="s">
        <v>176</v>
      </c>
      <c r="V14" s="36"/>
      <c r="W14" s="36" t="s">
        <v>177</v>
      </c>
      <c r="X14" s="36" t="s">
        <v>65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47" s="43" customFormat="1" ht="56" thickBot="1">
      <c r="A15" s="32"/>
      <c r="B15" s="388"/>
      <c r="C15" s="120" t="s">
        <v>178</v>
      </c>
      <c r="D15" s="38" t="s">
        <v>179</v>
      </c>
      <c r="E15" s="121" t="s">
        <v>180</v>
      </c>
      <c r="F15" s="122" t="s">
        <v>181</v>
      </c>
      <c r="G15" s="40" t="s">
        <v>182</v>
      </c>
      <c r="H15" s="40" t="s">
        <v>183</v>
      </c>
      <c r="I15" s="123" t="s">
        <v>184</v>
      </c>
      <c r="J15" s="120" t="s">
        <v>185</v>
      </c>
      <c r="K15" s="39" t="s">
        <v>186</v>
      </c>
      <c r="L15" s="124" t="s">
        <v>187</v>
      </c>
      <c r="R15" s="41">
        <v>4</v>
      </c>
      <c r="S15" s="42"/>
      <c r="T15" s="42"/>
      <c r="U15" s="42" t="s">
        <v>188</v>
      </c>
      <c r="V15" s="42"/>
      <c r="W15" s="42" t="s">
        <v>189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7" s="45" customFormat="1" ht="101.25" customHeight="1" thickBot="1">
      <c r="A16" s="32"/>
      <c r="B16" s="147" t="s">
        <v>190</v>
      </c>
      <c r="C16" s="148" t="s">
        <v>191</v>
      </c>
      <c r="D16" s="149" t="s">
        <v>192</v>
      </c>
      <c r="E16" s="148" t="s">
        <v>174</v>
      </c>
      <c r="F16" s="148">
        <v>1</v>
      </c>
      <c r="G16" s="148">
        <v>3</v>
      </c>
      <c r="H16" s="148">
        <f>F16*G16</f>
        <v>3</v>
      </c>
      <c r="I16" s="148" t="str">
        <f>IF(H16&lt;3,"Baixo",IF(AND(H16&lt;7,H16&gt;=3),"Médio",IF(AND(H16&lt;13,H16&gt;=8),"Alto","Extremo")))</f>
        <v>Médio</v>
      </c>
      <c r="J16" s="148" t="s">
        <v>193</v>
      </c>
      <c r="K16" s="148" t="s">
        <v>194</v>
      </c>
      <c r="L16" s="150" t="s">
        <v>60</v>
      </c>
      <c r="M16" s="152" t="s">
        <v>195</v>
      </c>
      <c r="R16" s="44">
        <v>5</v>
      </c>
    </row>
    <row r="17" spans="1:13" s="45" customFormat="1" ht="109.5" customHeight="1" thickBot="1">
      <c r="A17" s="32"/>
      <c r="B17" s="153" t="s">
        <v>190</v>
      </c>
      <c r="C17" s="154" t="s">
        <v>196</v>
      </c>
      <c r="D17" s="155" t="s">
        <v>197</v>
      </c>
      <c r="E17" s="154" t="s">
        <v>174</v>
      </c>
      <c r="F17" s="154">
        <v>4</v>
      </c>
      <c r="G17" s="154">
        <v>3</v>
      </c>
      <c r="H17" s="148">
        <f t="shared" ref="H17:H50" si="0">F17*G17</f>
        <v>12</v>
      </c>
      <c r="I17" s="148" t="str">
        <f t="shared" ref="I17:I50" si="1">IF(H17&lt;3,"Baixo",IF(AND(H17&lt;7,H17&gt;=3),"Médio",IF(AND(H17&lt;13,H17&gt;=8),"Alto","Extremo")))</f>
        <v>Alto</v>
      </c>
      <c r="J17" s="154" t="s">
        <v>175</v>
      </c>
      <c r="K17" s="154" t="s">
        <v>198</v>
      </c>
      <c r="L17" s="156" t="s">
        <v>65</v>
      </c>
      <c r="M17" s="152"/>
    </row>
    <row r="18" spans="1:13" s="45" customFormat="1" ht="109.5" customHeight="1" thickBot="1">
      <c r="A18" s="32"/>
      <c r="B18" s="153" t="s">
        <v>190</v>
      </c>
      <c r="C18" s="154" t="s">
        <v>199</v>
      </c>
      <c r="D18" s="155" t="s">
        <v>200</v>
      </c>
      <c r="E18" s="154" t="s">
        <v>174</v>
      </c>
      <c r="F18" s="154">
        <v>4</v>
      </c>
      <c r="G18" s="154">
        <v>3</v>
      </c>
      <c r="H18" s="148">
        <f t="shared" si="0"/>
        <v>12</v>
      </c>
      <c r="I18" s="148" t="str">
        <f t="shared" si="1"/>
        <v>Alto</v>
      </c>
      <c r="J18" s="154" t="s">
        <v>168</v>
      </c>
      <c r="K18" s="154" t="s">
        <v>201</v>
      </c>
      <c r="L18" s="157" t="s">
        <v>67</v>
      </c>
      <c r="M18" s="152"/>
    </row>
    <row r="19" spans="1:13" s="45" customFormat="1" ht="109.5" customHeight="1" thickBot="1">
      <c r="A19" s="32"/>
      <c r="B19" s="153" t="s">
        <v>190</v>
      </c>
      <c r="C19" s="154" t="s">
        <v>202</v>
      </c>
      <c r="D19" s="155" t="s">
        <v>203</v>
      </c>
      <c r="E19" s="154" t="s">
        <v>174</v>
      </c>
      <c r="F19" s="154">
        <v>3</v>
      </c>
      <c r="G19" s="154">
        <v>3</v>
      </c>
      <c r="H19" s="148">
        <f t="shared" si="0"/>
        <v>9</v>
      </c>
      <c r="I19" s="148" t="str">
        <f t="shared" si="1"/>
        <v>Alto</v>
      </c>
      <c r="J19" s="154" t="s">
        <v>175</v>
      </c>
      <c r="K19" s="154" t="s">
        <v>204</v>
      </c>
      <c r="L19" s="157" t="s">
        <v>67</v>
      </c>
      <c r="M19" s="152"/>
    </row>
    <row r="20" spans="1:13" s="45" customFormat="1" ht="109.5" customHeight="1" thickBot="1">
      <c r="A20" s="32"/>
      <c r="B20" s="153" t="s">
        <v>81</v>
      </c>
      <c r="C20" s="154" t="s">
        <v>205</v>
      </c>
      <c r="D20" s="155" t="s">
        <v>206</v>
      </c>
      <c r="E20" s="154" t="s">
        <v>174</v>
      </c>
      <c r="F20" s="154">
        <v>1</v>
      </c>
      <c r="G20" s="154">
        <v>5</v>
      </c>
      <c r="H20" s="148">
        <f t="shared" si="0"/>
        <v>5</v>
      </c>
      <c r="I20" s="148" t="str">
        <f t="shared" si="1"/>
        <v>Médio</v>
      </c>
      <c r="J20" s="154" t="s">
        <v>168</v>
      </c>
      <c r="K20" s="154" t="s">
        <v>207</v>
      </c>
      <c r="L20" s="159" t="s">
        <v>60</v>
      </c>
      <c r="M20" s="158" t="s">
        <v>208</v>
      </c>
    </row>
    <row r="21" spans="1:13" s="45" customFormat="1" ht="109.5" customHeight="1" thickBot="1">
      <c r="A21" s="32"/>
      <c r="B21" s="153" t="s">
        <v>89</v>
      </c>
      <c r="C21" s="154" t="s">
        <v>209</v>
      </c>
      <c r="D21" s="155" t="s">
        <v>210</v>
      </c>
      <c r="E21" s="154" t="s">
        <v>176</v>
      </c>
      <c r="F21" s="154">
        <v>4</v>
      </c>
      <c r="G21" s="154">
        <v>3</v>
      </c>
      <c r="H21" s="148">
        <f t="shared" si="0"/>
        <v>12</v>
      </c>
      <c r="I21" s="148" t="str">
        <f t="shared" si="1"/>
        <v>Alto</v>
      </c>
      <c r="J21" s="154" t="s">
        <v>168</v>
      </c>
      <c r="K21" s="154" t="s">
        <v>211</v>
      </c>
      <c r="L21" s="159" t="s">
        <v>60</v>
      </c>
      <c r="M21" s="158"/>
    </row>
    <row r="22" spans="1:13" s="45" customFormat="1" ht="109.5" customHeight="1" thickBot="1">
      <c r="A22" s="32"/>
      <c r="B22" s="153" t="s">
        <v>81</v>
      </c>
      <c r="C22" s="154" t="s">
        <v>212</v>
      </c>
      <c r="D22" s="155" t="s">
        <v>213</v>
      </c>
      <c r="E22" s="154" t="s">
        <v>174</v>
      </c>
      <c r="F22" s="154">
        <v>1</v>
      </c>
      <c r="G22" s="154">
        <v>4</v>
      </c>
      <c r="H22" s="148">
        <f t="shared" si="0"/>
        <v>4</v>
      </c>
      <c r="I22" s="148" t="str">
        <f t="shared" si="1"/>
        <v>Médio</v>
      </c>
      <c r="J22" s="154" t="s">
        <v>168</v>
      </c>
      <c r="K22" s="154" t="s">
        <v>214</v>
      </c>
      <c r="L22" s="159" t="s">
        <v>60</v>
      </c>
      <c r="M22" s="158"/>
    </row>
    <row r="23" spans="1:13" s="45" customFormat="1" ht="109.5" customHeight="1" thickBot="1">
      <c r="A23" s="32"/>
      <c r="B23" s="153" t="s">
        <v>85</v>
      </c>
      <c r="C23" s="154" t="s">
        <v>215</v>
      </c>
      <c r="D23" s="155" t="s">
        <v>216</v>
      </c>
      <c r="E23" s="154" t="s">
        <v>174</v>
      </c>
      <c r="F23" s="154">
        <v>2</v>
      </c>
      <c r="G23" s="154">
        <v>4</v>
      </c>
      <c r="H23" s="148">
        <f t="shared" si="0"/>
        <v>8</v>
      </c>
      <c r="I23" s="148" t="str">
        <f t="shared" si="1"/>
        <v>Alto</v>
      </c>
      <c r="J23" s="154" t="s">
        <v>168</v>
      </c>
      <c r="K23" s="154" t="s">
        <v>217</v>
      </c>
      <c r="L23" s="159" t="s">
        <v>60</v>
      </c>
      <c r="M23" s="158"/>
    </row>
    <row r="24" spans="1:13" s="45" customFormat="1" ht="109.5" customHeight="1" thickBot="1">
      <c r="A24" s="32"/>
      <c r="B24" s="153" t="s">
        <v>85</v>
      </c>
      <c r="C24" s="154" t="s">
        <v>218</v>
      </c>
      <c r="D24" s="155" t="s">
        <v>219</v>
      </c>
      <c r="E24" s="154" t="s">
        <v>174</v>
      </c>
      <c r="F24" s="154">
        <v>4</v>
      </c>
      <c r="G24" s="154">
        <v>4</v>
      </c>
      <c r="H24" s="148">
        <f t="shared" si="0"/>
        <v>16</v>
      </c>
      <c r="I24" s="148" t="str">
        <f t="shared" si="1"/>
        <v>Extremo</v>
      </c>
      <c r="J24" s="154" t="s">
        <v>193</v>
      </c>
      <c r="K24" s="154" t="s">
        <v>220</v>
      </c>
      <c r="L24" s="159" t="s">
        <v>60</v>
      </c>
      <c r="M24" s="158" t="s">
        <v>208</v>
      </c>
    </row>
    <row r="25" spans="1:13" s="45" customFormat="1" ht="109.5" customHeight="1" thickBot="1">
      <c r="A25" s="32"/>
      <c r="B25" s="153" t="s">
        <v>83</v>
      </c>
      <c r="C25" s="154" t="s">
        <v>221</v>
      </c>
      <c r="D25" s="155" t="s">
        <v>222</v>
      </c>
      <c r="E25" s="154" t="s">
        <v>174</v>
      </c>
      <c r="F25" s="154">
        <v>1</v>
      </c>
      <c r="G25" s="154">
        <v>5</v>
      </c>
      <c r="H25" s="148">
        <f t="shared" si="0"/>
        <v>5</v>
      </c>
      <c r="I25" s="148" t="str">
        <f t="shared" si="1"/>
        <v>Médio</v>
      </c>
      <c r="J25" s="154" t="s">
        <v>193</v>
      </c>
      <c r="K25" s="154" t="s">
        <v>223</v>
      </c>
      <c r="L25" s="159" t="s">
        <v>60</v>
      </c>
      <c r="M25" s="158"/>
    </row>
    <row r="26" spans="1:13" s="45" customFormat="1" ht="109.5" customHeight="1" thickBot="1">
      <c r="A26" s="32"/>
      <c r="B26" s="153" t="s">
        <v>224</v>
      </c>
      <c r="C26" s="154" t="s">
        <v>225</v>
      </c>
      <c r="D26" s="155" t="s">
        <v>192</v>
      </c>
      <c r="E26" s="154" t="s">
        <v>174</v>
      </c>
      <c r="F26" s="154">
        <v>2</v>
      </c>
      <c r="G26" s="154">
        <v>3</v>
      </c>
      <c r="H26" s="148">
        <f t="shared" si="0"/>
        <v>6</v>
      </c>
      <c r="I26" s="148" t="str">
        <f t="shared" si="1"/>
        <v>Médio</v>
      </c>
      <c r="J26" s="154" t="s">
        <v>193</v>
      </c>
      <c r="K26" s="154" t="s">
        <v>226</v>
      </c>
      <c r="L26" s="159" t="s">
        <v>60</v>
      </c>
      <c r="M26" s="158" t="s">
        <v>227</v>
      </c>
    </row>
    <row r="27" spans="1:13" s="45" customFormat="1" ht="109.5" customHeight="1" thickBot="1">
      <c r="A27" s="32"/>
      <c r="B27" s="153" t="s">
        <v>228</v>
      </c>
      <c r="C27" s="154" t="s">
        <v>225</v>
      </c>
      <c r="D27" s="155" t="s">
        <v>192</v>
      </c>
      <c r="E27" s="154" t="s">
        <v>174</v>
      </c>
      <c r="F27" s="154">
        <v>2</v>
      </c>
      <c r="G27" s="154">
        <v>3</v>
      </c>
      <c r="H27" s="148">
        <f t="shared" si="0"/>
        <v>6</v>
      </c>
      <c r="I27" s="148" t="str">
        <f t="shared" si="1"/>
        <v>Médio</v>
      </c>
      <c r="J27" s="154" t="s">
        <v>193</v>
      </c>
      <c r="K27" s="154" t="s">
        <v>226</v>
      </c>
      <c r="L27" s="159" t="s">
        <v>60</v>
      </c>
      <c r="M27" s="151"/>
    </row>
    <row r="28" spans="1:13" s="45" customFormat="1" ht="109.5" customHeight="1" thickBot="1">
      <c r="A28" s="32"/>
      <c r="B28" s="153" t="s">
        <v>89</v>
      </c>
      <c r="C28" s="154" t="s">
        <v>229</v>
      </c>
      <c r="D28" s="155" t="s">
        <v>230</v>
      </c>
      <c r="E28" s="154" t="s">
        <v>167</v>
      </c>
      <c r="F28" s="154">
        <v>2</v>
      </c>
      <c r="G28" s="154">
        <v>5</v>
      </c>
      <c r="H28" s="148">
        <f t="shared" si="0"/>
        <v>10</v>
      </c>
      <c r="I28" s="148" t="str">
        <f t="shared" si="1"/>
        <v>Alto</v>
      </c>
      <c r="J28" s="154" t="s">
        <v>168</v>
      </c>
      <c r="K28" s="154" t="s">
        <v>231</v>
      </c>
      <c r="L28" s="159" t="s">
        <v>60</v>
      </c>
      <c r="M28" s="151"/>
    </row>
    <row r="29" spans="1:13" s="45" customFormat="1" ht="109.5" customHeight="1" thickBot="1">
      <c r="A29" s="32"/>
      <c r="B29" s="153" t="s">
        <v>92</v>
      </c>
      <c r="C29" s="154" t="s">
        <v>232</v>
      </c>
      <c r="D29" s="155" t="s">
        <v>233</v>
      </c>
      <c r="E29" s="154" t="s">
        <v>176</v>
      </c>
      <c r="F29" s="154">
        <v>2</v>
      </c>
      <c r="G29" s="154">
        <v>5</v>
      </c>
      <c r="H29" s="148">
        <f t="shared" si="0"/>
        <v>10</v>
      </c>
      <c r="I29" s="148" t="str">
        <f t="shared" si="1"/>
        <v>Alto</v>
      </c>
      <c r="J29" s="154" t="s">
        <v>168</v>
      </c>
      <c r="K29" s="154" t="s">
        <v>234</v>
      </c>
      <c r="L29" s="159" t="s">
        <v>60</v>
      </c>
      <c r="M29" s="158" t="s">
        <v>235</v>
      </c>
    </row>
    <row r="30" spans="1:13" s="45" customFormat="1" ht="109.5" customHeight="1" thickBot="1">
      <c r="A30" s="32"/>
      <c r="B30" s="153" t="s">
        <v>92</v>
      </c>
      <c r="C30" s="154" t="s">
        <v>236</v>
      </c>
      <c r="D30" s="155" t="s">
        <v>237</v>
      </c>
      <c r="E30" s="154" t="s">
        <v>174</v>
      </c>
      <c r="F30" s="154">
        <v>2</v>
      </c>
      <c r="G30" s="154">
        <v>4</v>
      </c>
      <c r="H30" s="148">
        <f t="shared" si="0"/>
        <v>8</v>
      </c>
      <c r="I30" s="148" t="str">
        <f t="shared" si="1"/>
        <v>Alto</v>
      </c>
      <c r="J30" s="154" t="s">
        <v>168</v>
      </c>
      <c r="K30" s="154" t="s">
        <v>238</v>
      </c>
      <c r="L30" s="159" t="s">
        <v>60</v>
      </c>
      <c r="M30" s="158"/>
    </row>
    <row r="31" spans="1:13" s="45" customFormat="1" ht="109.5" customHeight="1" thickBot="1">
      <c r="A31" s="32"/>
      <c r="B31" s="153" t="s">
        <v>94</v>
      </c>
      <c r="C31" s="154" t="s">
        <v>221</v>
      </c>
      <c r="D31" s="155" t="s">
        <v>239</v>
      </c>
      <c r="E31" s="154" t="s">
        <v>174</v>
      </c>
      <c r="F31" s="154">
        <v>1</v>
      </c>
      <c r="G31" s="154">
        <v>2</v>
      </c>
      <c r="H31" s="148">
        <f t="shared" si="0"/>
        <v>2</v>
      </c>
      <c r="I31" s="148" t="str">
        <f t="shared" si="1"/>
        <v>Baixo</v>
      </c>
      <c r="J31" s="154" t="s">
        <v>240</v>
      </c>
      <c r="K31" s="154"/>
      <c r="L31" s="159" t="s">
        <v>60</v>
      </c>
      <c r="M31" s="151"/>
    </row>
    <row r="32" spans="1:13" s="45" customFormat="1" ht="109.5" customHeight="1" thickBot="1">
      <c r="A32" s="32"/>
      <c r="B32" s="153" t="s">
        <v>241</v>
      </c>
      <c r="C32" s="154" t="s">
        <v>242</v>
      </c>
      <c r="D32" s="155" t="s">
        <v>243</v>
      </c>
      <c r="E32" s="154" t="s">
        <v>176</v>
      </c>
      <c r="F32" s="154">
        <v>2</v>
      </c>
      <c r="G32" s="154">
        <v>5</v>
      </c>
      <c r="H32" s="148">
        <f t="shared" si="0"/>
        <v>10</v>
      </c>
      <c r="I32" s="148" t="str">
        <f t="shared" si="1"/>
        <v>Alto</v>
      </c>
      <c r="J32" s="154" t="s">
        <v>168</v>
      </c>
      <c r="K32" s="154" t="s">
        <v>244</v>
      </c>
      <c r="L32" s="157" t="s">
        <v>67</v>
      </c>
      <c r="M32" s="158" t="s">
        <v>245</v>
      </c>
    </row>
    <row r="33" spans="1:13" s="45" customFormat="1" ht="109.5" customHeight="1" thickBot="1">
      <c r="A33" s="32"/>
      <c r="B33" s="153" t="s">
        <v>98</v>
      </c>
      <c r="C33" s="154" t="s">
        <v>246</v>
      </c>
      <c r="D33" s="155" t="s">
        <v>247</v>
      </c>
      <c r="E33" s="154" t="s">
        <v>174</v>
      </c>
      <c r="F33" s="154">
        <v>1</v>
      </c>
      <c r="G33" s="154">
        <v>5</v>
      </c>
      <c r="H33" s="148">
        <f t="shared" si="0"/>
        <v>5</v>
      </c>
      <c r="I33" s="148" t="str">
        <f t="shared" si="1"/>
        <v>Médio</v>
      </c>
      <c r="J33" s="154" t="s">
        <v>168</v>
      </c>
      <c r="K33" s="154" t="s">
        <v>248</v>
      </c>
      <c r="L33" s="159" t="s">
        <v>60</v>
      </c>
      <c r="M33" s="151"/>
    </row>
    <row r="34" spans="1:13" s="45" customFormat="1" ht="109.5" customHeight="1" thickBot="1">
      <c r="A34" s="32"/>
      <c r="B34" s="153" t="s">
        <v>100</v>
      </c>
      <c r="C34" s="154" t="s">
        <v>249</v>
      </c>
      <c r="D34" s="155" t="s">
        <v>250</v>
      </c>
      <c r="E34" s="154" t="s">
        <v>167</v>
      </c>
      <c r="F34" s="154">
        <v>4</v>
      </c>
      <c r="G34" s="154">
        <v>5</v>
      </c>
      <c r="H34" s="148">
        <f t="shared" si="0"/>
        <v>20</v>
      </c>
      <c r="I34" s="148" t="str">
        <f t="shared" si="1"/>
        <v>Extremo</v>
      </c>
      <c r="J34" s="154" t="s">
        <v>168</v>
      </c>
      <c r="K34" s="154" t="s">
        <v>251</v>
      </c>
      <c r="L34" s="159" t="s">
        <v>60</v>
      </c>
      <c r="M34" s="151"/>
    </row>
    <row r="35" spans="1:13" s="45" customFormat="1" ht="109.5" customHeight="1" thickBot="1">
      <c r="A35" s="32"/>
      <c r="B35" s="153" t="s">
        <v>100</v>
      </c>
      <c r="C35" s="154" t="s">
        <v>252</v>
      </c>
      <c r="D35" s="155" t="s">
        <v>253</v>
      </c>
      <c r="E35" s="154" t="s">
        <v>174</v>
      </c>
      <c r="F35" s="154">
        <v>4</v>
      </c>
      <c r="G35" s="154">
        <v>4</v>
      </c>
      <c r="H35" s="148">
        <f t="shared" si="0"/>
        <v>16</v>
      </c>
      <c r="I35" s="148" t="str">
        <f t="shared" si="1"/>
        <v>Extremo</v>
      </c>
      <c r="J35" s="154" t="s">
        <v>168</v>
      </c>
      <c r="K35" s="154" t="s">
        <v>251</v>
      </c>
      <c r="L35" s="159" t="s">
        <v>60</v>
      </c>
      <c r="M35" s="151"/>
    </row>
    <row r="36" spans="1:13" s="45" customFormat="1" ht="109.5" customHeight="1" thickBot="1">
      <c r="A36" s="32"/>
      <c r="B36" s="153" t="s">
        <v>102</v>
      </c>
      <c r="C36" s="154" t="s">
        <v>254</v>
      </c>
      <c r="D36" s="155" t="s">
        <v>247</v>
      </c>
      <c r="E36" s="154" t="s">
        <v>176</v>
      </c>
      <c r="F36" s="154">
        <v>2</v>
      </c>
      <c r="G36" s="154">
        <v>5</v>
      </c>
      <c r="H36" s="148">
        <f t="shared" si="0"/>
        <v>10</v>
      </c>
      <c r="I36" s="148" t="str">
        <f t="shared" si="1"/>
        <v>Alto</v>
      </c>
      <c r="J36" s="154" t="s">
        <v>168</v>
      </c>
      <c r="K36" s="154" t="s">
        <v>255</v>
      </c>
      <c r="L36" s="159" t="s">
        <v>60</v>
      </c>
      <c r="M36" s="151"/>
    </row>
    <row r="37" spans="1:13" s="45" customFormat="1" ht="109.5" customHeight="1" thickBot="1">
      <c r="A37" s="32"/>
      <c r="B37" s="153" t="s">
        <v>106</v>
      </c>
      <c r="C37" s="154" t="s">
        <v>256</v>
      </c>
      <c r="D37" s="155" t="s">
        <v>257</v>
      </c>
      <c r="E37" s="154" t="s">
        <v>174</v>
      </c>
      <c r="F37" s="154">
        <v>4</v>
      </c>
      <c r="G37" s="154">
        <v>3</v>
      </c>
      <c r="H37" s="148">
        <f t="shared" si="0"/>
        <v>12</v>
      </c>
      <c r="I37" s="148" t="str">
        <f t="shared" si="1"/>
        <v>Alto</v>
      </c>
      <c r="J37" s="154" t="s">
        <v>168</v>
      </c>
      <c r="K37" s="154" t="s">
        <v>258</v>
      </c>
      <c r="L37" s="159" t="s">
        <v>60</v>
      </c>
      <c r="M37" s="151"/>
    </row>
    <row r="38" spans="1:13" s="45" customFormat="1" ht="109.5" customHeight="1" thickBot="1">
      <c r="A38" s="32"/>
      <c r="B38" s="153" t="s">
        <v>108</v>
      </c>
      <c r="C38" s="154" t="s">
        <v>259</v>
      </c>
      <c r="D38" s="155" t="s">
        <v>260</v>
      </c>
      <c r="E38" s="154" t="s">
        <v>174</v>
      </c>
      <c r="F38" s="154">
        <v>3</v>
      </c>
      <c r="G38" s="154">
        <v>2</v>
      </c>
      <c r="H38" s="148">
        <f t="shared" si="0"/>
        <v>6</v>
      </c>
      <c r="I38" s="148" t="str">
        <f t="shared" si="1"/>
        <v>Médio</v>
      </c>
      <c r="J38" s="154" t="s">
        <v>240</v>
      </c>
      <c r="K38" s="154"/>
      <c r="L38" s="159" t="s">
        <v>60</v>
      </c>
      <c r="M38" s="151" t="s">
        <v>261</v>
      </c>
    </row>
    <row r="39" spans="1:13" s="45" customFormat="1" ht="109.5" customHeight="1" thickBot="1">
      <c r="A39" s="32"/>
      <c r="B39" s="153" t="s">
        <v>262</v>
      </c>
      <c r="C39" s="154" t="s">
        <v>263</v>
      </c>
      <c r="D39" s="155" t="s">
        <v>264</v>
      </c>
      <c r="E39" s="154" t="s">
        <v>174</v>
      </c>
      <c r="F39" s="154">
        <v>4</v>
      </c>
      <c r="G39" s="154">
        <v>4</v>
      </c>
      <c r="H39" s="148">
        <f t="shared" si="0"/>
        <v>16</v>
      </c>
      <c r="I39" s="148" t="str">
        <f t="shared" si="1"/>
        <v>Extremo</v>
      </c>
      <c r="J39" s="154" t="s">
        <v>193</v>
      </c>
      <c r="K39" s="154" t="s">
        <v>265</v>
      </c>
      <c r="L39" s="157" t="s">
        <v>67</v>
      </c>
      <c r="M39" s="158" t="s">
        <v>266</v>
      </c>
    </row>
    <row r="40" spans="1:13" s="45" customFormat="1" ht="109.5" customHeight="1" thickBot="1">
      <c r="A40" s="32"/>
      <c r="B40" s="153" t="s">
        <v>112</v>
      </c>
      <c r="C40" s="154" t="s">
        <v>267</v>
      </c>
      <c r="D40" s="155" t="s">
        <v>268</v>
      </c>
      <c r="E40" s="154" t="s">
        <v>174</v>
      </c>
      <c r="F40" s="154">
        <v>5</v>
      </c>
      <c r="G40" s="154">
        <v>4</v>
      </c>
      <c r="H40" s="148">
        <f t="shared" si="0"/>
        <v>20</v>
      </c>
      <c r="I40" s="148" t="str">
        <f t="shared" si="1"/>
        <v>Extremo</v>
      </c>
      <c r="J40" s="154" t="s">
        <v>168</v>
      </c>
      <c r="K40" s="154" t="s">
        <v>269</v>
      </c>
      <c r="L40" s="159" t="s">
        <v>60</v>
      </c>
      <c r="M40" s="151"/>
    </row>
    <row r="41" spans="1:13" s="45" customFormat="1" ht="109.5" customHeight="1" thickBot="1">
      <c r="A41" s="32"/>
      <c r="B41" s="153" t="s">
        <v>114</v>
      </c>
      <c r="C41" s="154" t="s">
        <v>270</v>
      </c>
      <c r="D41" s="155" t="s">
        <v>271</v>
      </c>
      <c r="E41" s="154" t="s">
        <v>174</v>
      </c>
      <c r="F41" s="154">
        <v>2</v>
      </c>
      <c r="G41" s="154">
        <v>3</v>
      </c>
      <c r="H41" s="148">
        <f t="shared" si="0"/>
        <v>6</v>
      </c>
      <c r="I41" s="148" t="str">
        <f t="shared" si="1"/>
        <v>Médio</v>
      </c>
      <c r="J41" s="154" t="s">
        <v>193</v>
      </c>
      <c r="K41" s="154" t="s">
        <v>272</v>
      </c>
      <c r="L41" s="159" t="s">
        <v>60</v>
      </c>
      <c r="M41" s="151"/>
    </row>
    <row r="42" spans="1:13" s="45" customFormat="1" ht="109.5" customHeight="1" thickBot="1">
      <c r="A42" s="32"/>
      <c r="B42" s="153" t="s">
        <v>116</v>
      </c>
      <c r="C42" s="154" t="s">
        <v>273</v>
      </c>
      <c r="D42" s="155" t="s">
        <v>274</v>
      </c>
      <c r="E42" s="154" t="s">
        <v>176</v>
      </c>
      <c r="F42" s="154">
        <v>3</v>
      </c>
      <c r="G42" s="154">
        <v>5</v>
      </c>
      <c r="H42" s="148">
        <f t="shared" si="0"/>
        <v>15</v>
      </c>
      <c r="I42" s="148" t="str">
        <f t="shared" si="1"/>
        <v>Extremo</v>
      </c>
      <c r="J42" s="154" t="s">
        <v>193</v>
      </c>
      <c r="K42" s="154" t="s">
        <v>275</v>
      </c>
      <c r="L42" s="159" t="s">
        <v>60</v>
      </c>
      <c r="M42" s="151"/>
    </row>
    <row r="43" spans="1:13" s="45" customFormat="1" ht="109.5" customHeight="1" thickBot="1">
      <c r="A43" s="32"/>
      <c r="B43" s="153" t="s">
        <v>118</v>
      </c>
      <c r="C43" s="154" t="s">
        <v>276</v>
      </c>
      <c r="D43" s="155" t="s">
        <v>277</v>
      </c>
      <c r="E43" s="154" t="s">
        <v>174</v>
      </c>
      <c r="F43" s="154">
        <v>3</v>
      </c>
      <c r="G43" s="154">
        <v>3</v>
      </c>
      <c r="H43" s="148">
        <f t="shared" si="0"/>
        <v>9</v>
      </c>
      <c r="I43" s="148" t="str">
        <f t="shared" si="1"/>
        <v>Alto</v>
      </c>
      <c r="J43" s="154" t="s">
        <v>168</v>
      </c>
      <c r="K43" s="154" t="s">
        <v>278</v>
      </c>
      <c r="L43" s="159" t="s">
        <v>60</v>
      </c>
      <c r="M43" s="151"/>
    </row>
    <row r="44" spans="1:13" s="45" customFormat="1" ht="109.5" customHeight="1" thickBot="1">
      <c r="A44" s="32"/>
      <c r="B44" s="153" t="s">
        <v>120</v>
      </c>
      <c r="C44" s="154" t="s">
        <v>279</v>
      </c>
      <c r="D44" s="155" t="s">
        <v>280</v>
      </c>
      <c r="E44" s="154" t="s">
        <v>174</v>
      </c>
      <c r="F44" s="154">
        <v>3</v>
      </c>
      <c r="G44" s="154">
        <v>5</v>
      </c>
      <c r="H44" s="148">
        <f t="shared" si="0"/>
        <v>15</v>
      </c>
      <c r="I44" s="148" t="str">
        <f t="shared" si="1"/>
        <v>Extremo</v>
      </c>
      <c r="J44" s="154" t="s">
        <v>168</v>
      </c>
      <c r="K44" s="154" t="s">
        <v>281</v>
      </c>
      <c r="L44" s="159" t="s">
        <v>60</v>
      </c>
      <c r="M44" s="151"/>
    </row>
    <row r="45" spans="1:13" s="45" customFormat="1" ht="109.5" customHeight="1" thickBot="1">
      <c r="A45" s="32"/>
      <c r="B45" s="153" t="s">
        <v>122</v>
      </c>
      <c r="C45" s="154" t="s">
        <v>282</v>
      </c>
      <c r="D45" s="155" t="s">
        <v>283</v>
      </c>
      <c r="E45" s="154" t="s">
        <v>174</v>
      </c>
      <c r="F45" s="154">
        <v>2</v>
      </c>
      <c r="G45" s="154">
        <v>1</v>
      </c>
      <c r="H45" s="148">
        <f t="shared" si="0"/>
        <v>2</v>
      </c>
      <c r="I45" s="148" t="str">
        <f t="shared" si="1"/>
        <v>Baixo</v>
      </c>
      <c r="J45" s="154" t="s">
        <v>240</v>
      </c>
      <c r="K45" s="154"/>
      <c r="L45" s="159" t="s">
        <v>60</v>
      </c>
      <c r="M45" s="151"/>
    </row>
    <row r="46" spans="1:13" s="45" customFormat="1" ht="109.5" customHeight="1" thickBot="1">
      <c r="A46" s="32"/>
      <c r="B46" s="153" t="s">
        <v>124</v>
      </c>
      <c r="C46" s="154" t="s">
        <v>284</v>
      </c>
      <c r="D46" s="155" t="s">
        <v>285</v>
      </c>
      <c r="E46" s="154" t="s">
        <v>176</v>
      </c>
      <c r="F46" s="154">
        <v>4</v>
      </c>
      <c r="G46" s="154">
        <v>5</v>
      </c>
      <c r="H46" s="148">
        <f t="shared" si="0"/>
        <v>20</v>
      </c>
      <c r="I46" s="148" t="str">
        <f t="shared" si="1"/>
        <v>Extremo</v>
      </c>
      <c r="J46" s="154" t="s">
        <v>168</v>
      </c>
      <c r="K46" s="154" t="s">
        <v>286</v>
      </c>
      <c r="L46" s="159" t="s">
        <v>60</v>
      </c>
      <c r="M46" s="151" t="s">
        <v>287</v>
      </c>
    </row>
    <row r="47" spans="1:13" s="45" customFormat="1" ht="109.5" customHeight="1" thickBot="1">
      <c r="A47" s="32"/>
      <c r="B47" s="153" t="s">
        <v>126</v>
      </c>
      <c r="C47" s="154" t="s">
        <v>288</v>
      </c>
      <c r="D47" s="155" t="s">
        <v>285</v>
      </c>
      <c r="E47" s="154" t="s">
        <v>174</v>
      </c>
      <c r="F47" s="154">
        <v>4</v>
      </c>
      <c r="G47" s="154">
        <v>3</v>
      </c>
      <c r="H47" s="148">
        <f t="shared" si="0"/>
        <v>12</v>
      </c>
      <c r="I47" s="148" t="str">
        <f t="shared" si="1"/>
        <v>Alto</v>
      </c>
      <c r="J47" s="154" t="s">
        <v>168</v>
      </c>
      <c r="K47" s="154" t="s">
        <v>289</v>
      </c>
      <c r="L47" s="159" t="s">
        <v>60</v>
      </c>
      <c r="M47" s="151"/>
    </row>
    <row r="48" spans="1:13" s="45" customFormat="1" ht="109.5" customHeight="1" thickBot="1">
      <c r="A48" s="32"/>
      <c r="B48" s="153" t="s">
        <v>128</v>
      </c>
      <c r="C48" s="154" t="s">
        <v>288</v>
      </c>
      <c r="D48" s="155" t="s">
        <v>285</v>
      </c>
      <c r="E48" s="154" t="s">
        <v>174</v>
      </c>
      <c r="F48" s="154">
        <v>4</v>
      </c>
      <c r="G48" s="154">
        <v>3</v>
      </c>
      <c r="H48" s="148">
        <f>F48*G48</f>
        <v>12</v>
      </c>
      <c r="I48" s="148" t="str">
        <f>IF(H48&lt;3,"Baixo",IF(AND(H48&lt;7,H48&gt;=3),"Médio",IF(AND(H48&lt;13,H48&gt;=8),"Alto","Extremo")))</f>
        <v>Alto</v>
      </c>
      <c r="J48" s="154" t="s">
        <v>168</v>
      </c>
      <c r="K48" s="154" t="s">
        <v>289</v>
      </c>
      <c r="L48" s="159" t="s">
        <v>60</v>
      </c>
      <c r="M48" s="151"/>
    </row>
    <row r="49" spans="1:47" s="45" customFormat="1" ht="109.5" customHeight="1" thickBot="1">
      <c r="A49" s="32"/>
      <c r="B49" s="153" t="s">
        <v>130</v>
      </c>
      <c r="C49" s="154" t="s">
        <v>290</v>
      </c>
      <c r="D49" s="155" t="s">
        <v>285</v>
      </c>
      <c r="E49" s="154" t="s">
        <v>174</v>
      </c>
      <c r="F49" s="154">
        <v>5</v>
      </c>
      <c r="G49" s="154">
        <v>3</v>
      </c>
      <c r="H49" s="148">
        <f>F49*G49</f>
        <v>15</v>
      </c>
      <c r="I49" s="148" t="str">
        <f>IF(H49&lt;3,"Baixo",IF(AND(H49&lt;7,H49&gt;=3),"Médio",IF(AND(H49&lt;13,H49&gt;=8),"Alto","Extremo")))</f>
        <v>Extremo</v>
      </c>
      <c r="J49" s="154" t="s">
        <v>168</v>
      </c>
      <c r="K49" s="154" t="s">
        <v>291</v>
      </c>
      <c r="L49" s="157" t="s">
        <v>67</v>
      </c>
      <c r="M49" s="151"/>
    </row>
    <row r="50" spans="1:47" s="46" customFormat="1" ht="63.75" customHeight="1" thickBot="1">
      <c r="A50" s="32"/>
      <c r="B50" s="153" t="s">
        <v>133</v>
      </c>
      <c r="C50" s="154" t="s">
        <v>292</v>
      </c>
      <c r="D50" s="155" t="s">
        <v>293</v>
      </c>
      <c r="E50" s="154" t="s">
        <v>174</v>
      </c>
      <c r="F50" s="154">
        <v>2</v>
      </c>
      <c r="G50" s="154">
        <v>4</v>
      </c>
      <c r="H50" s="148">
        <f t="shared" si="0"/>
        <v>8</v>
      </c>
      <c r="I50" s="148" t="str">
        <f t="shared" si="1"/>
        <v>Alto</v>
      </c>
      <c r="J50" s="154" t="s">
        <v>168</v>
      </c>
      <c r="K50" s="154" t="s">
        <v>294</v>
      </c>
      <c r="L50" s="159" t="s">
        <v>60</v>
      </c>
      <c r="M50" s="151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</row>
    <row r="51" spans="1:47" s="46" customFormat="1" ht="18.5">
      <c r="A51" s="32"/>
      <c r="B51" s="32"/>
      <c r="C51" s="47"/>
      <c r="D51" s="32"/>
      <c r="E51" s="32"/>
      <c r="F51" s="47"/>
      <c r="G51" s="32"/>
      <c r="H51" s="48"/>
      <c r="I51" s="48"/>
      <c r="J51" s="48"/>
      <c r="K51" s="48"/>
      <c r="L51" s="48"/>
      <c r="M51" s="48"/>
      <c r="N51" s="48"/>
      <c r="O51" s="48"/>
      <c r="P51" s="48"/>
      <c r="Q51" s="32"/>
      <c r="R51" s="48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</row>
    <row r="52" spans="1:47" s="46" customFormat="1" ht="31.15" customHeight="1">
      <c r="A52" s="32"/>
      <c r="B52" s="32"/>
      <c r="C52" s="47"/>
      <c r="D52" s="32"/>
      <c r="E52" s="32"/>
      <c r="F52" s="47"/>
      <c r="M52" s="30"/>
      <c r="N52" s="30"/>
      <c r="O52" s="30"/>
      <c r="P52" s="30"/>
      <c r="Q52" s="29"/>
      <c r="R52" s="48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</row>
    <row r="53" spans="1:47" s="46" customFormat="1" ht="31.15" customHeight="1">
      <c r="A53" s="32"/>
      <c r="B53" s="115" t="s">
        <v>295</v>
      </c>
      <c r="C53" s="396" t="s">
        <v>296</v>
      </c>
      <c r="D53" s="396"/>
      <c r="E53" s="396"/>
      <c r="F53" s="115" t="s">
        <v>297</v>
      </c>
      <c r="M53" s="30"/>
      <c r="N53" s="30"/>
      <c r="O53" s="30"/>
      <c r="P53" s="30"/>
      <c r="Q53" s="29"/>
      <c r="R53" s="48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</row>
    <row r="54" spans="1:47" s="46" customFormat="1" ht="34.5" customHeight="1">
      <c r="A54" s="32"/>
      <c r="B54" s="116" t="s">
        <v>298</v>
      </c>
      <c r="C54" s="373" t="s">
        <v>299</v>
      </c>
      <c r="D54" s="373"/>
      <c r="E54" s="373"/>
      <c r="F54" s="116">
        <v>1</v>
      </c>
      <c r="M54" s="30"/>
      <c r="N54" s="30"/>
      <c r="O54" s="30"/>
      <c r="P54" s="30"/>
      <c r="Q54" s="29"/>
      <c r="R54" s="48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</row>
    <row r="55" spans="1:47" s="46" customFormat="1" ht="40.5" customHeight="1">
      <c r="A55" s="32"/>
      <c r="B55" s="116" t="s">
        <v>300</v>
      </c>
      <c r="C55" s="373" t="s">
        <v>301</v>
      </c>
      <c r="D55" s="373"/>
      <c r="E55" s="373"/>
      <c r="F55" s="116">
        <v>2</v>
      </c>
      <c r="M55" s="30"/>
      <c r="N55" s="30"/>
      <c r="O55" s="30"/>
      <c r="P55" s="30"/>
      <c r="Q55" s="29"/>
      <c r="R55" s="48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</row>
    <row r="56" spans="1:47" ht="38.25" customHeight="1">
      <c r="B56" s="116" t="s">
        <v>302</v>
      </c>
      <c r="C56" s="373" t="s">
        <v>303</v>
      </c>
      <c r="D56" s="373"/>
      <c r="E56" s="373"/>
      <c r="F56" s="116">
        <v>3</v>
      </c>
      <c r="G56" s="29"/>
    </row>
    <row r="57" spans="1:47" ht="36" customHeight="1">
      <c r="B57" s="116" t="s">
        <v>304</v>
      </c>
      <c r="C57" s="373" t="s">
        <v>305</v>
      </c>
      <c r="D57" s="373"/>
      <c r="E57" s="373"/>
      <c r="F57" s="116">
        <v>4</v>
      </c>
      <c r="G57" s="29"/>
    </row>
    <row r="58" spans="1:47" ht="36" customHeight="1">
      <c r="B58" s="116" t="s">
        <v>306</v>
      </c>
      <c r="C58" s="373" t="s">
        <v>307</v>
      </c>
      <c r="D58" s="373"/>
      <c r="E58" s="373"/>
      <c r="F58" s="116">
        <v>5</v>
      </c>
      <c r="G58" s="29"/>
    </row>
    <row r="59" spans="1:47" ht="14.15" customHeight="1">
      <c r="B59" s="29"/>
      <c r="C59" s="49"/>
      <c r="D59" s="29"/>
      <c r="E59" s="29"/>
      <c r="F59" s="49"/>
      <c r="G59" s="29"/>
    </row>
    <row r="60" spans="1:47" ht="14.15" customHeight="1">
      <c r="B60" s="29"/>
      <c r="C60" s="49"/>
      <c r="D60" s="29"/>
      <c r="E60" s="29"/>
      <c r="F60" s="49"/>
      <c r="G60" s="29"/>
    </row>
    <row r="61" spans="1:47" ht="14.15" customHeight="1">
      <c r="B61" s="29"/>
      <c r="C61" s="49"/>
      <c r="D61" s="29"/>
      <c r="E61" s="29"/>
      <c r="F61" s="49"/>
      <c r="G61" s="29"/>
    </row>
    <row r="62" spans="1:47" ht="14.15" customHeight="1">
      <c r="B62" s="29"/>
      <c r="C62" s="49"/>
      <c r="D62" s="29"/>
      <c r="E62" s="29"/>
      <c r="F62" s="49"/>
      <c r="G62" s="29"/>
    </row>
    <row r="63" spans="1:47" ht="30.75" customHeight="1">
      <c r="B63" s="115" t="s">
        <v>308</v>
      </c>
      <c r="C63" s="396" t="s">
        <v>309</v>
      </c>
      <c r="D63" s="396"/>
      <c r="E63" s="396"/>
      <c r="F63" s="115" t="s">
        <v>297</v>
      </c>
      <c r="G63" s="29"/>
    </row>
    <row r="64" spans="1:47" ht="37.5" customHeight="1">
      <c r="B64" s="116" t="s">
        <v>310</v>
      </c>
      <c r="C64" s="373" t="s">
        <v>311</v>
      </c>
      <c r="D64" s="373"/>
      <c r="E64" s="373"/>
      <c r="F64" s="116">
        <v>1</v>
      </c>
      <c r="G64" s="29"/>
    </row>
    <row r="65" spans="2:16" ht="33.75" customHeight="1">
      <c r="B65" s="116" t="s">
        <v>312</v>
      </c>
      <c r="C65" s="373" t="s">
        <v>313</v>
      </c>
      <c r="D65" s="373"/>
      <c r="E65" s="373"/>
      <c r="F65" s="116">
        <v>2</v>
      </c>
      <c r="G65" s="29"/>
    </row>
    <row r="66" spans="2:16" ht="31.5" customHeight="1">
      <c r="B66" s="116" t="s">
        <v>314</v>
      </c>
      <c r="C66" s="373" t="s">
        <v>315</v>
      </c>
      <c r="D66" s="373"/>
      <c r="E66" s="373"/>
      <c r="F66" s="116">
        <v>3</v>
      </c>
      <c r="G66" s="29"/>
    </row>
    <row r="67" spans="2:16" ht="32.25" customHeight="1">
      <c r="B67" s="116" t="s">
        <v>316</v>
      </c>
      <c r="C67" s="373" t="s">
        <v>317</v>
      </c>
      <c r="D67" s="373"/>
      <c r="E67" s="373"/>
      <c r="F67" s="116">
        <v>4</v>
      </c>
      <c r="G67" s="29"/>
    </row>
    <row r="68" spans="2:16" ht="37.5" customHeight="1">
      <c r="B68" s="116" t="s">
        <v>318</v>
      </c>
      <c r="C68" s="373" t="s">
        <v>319</v>
      </c>
      <c r="D68" s="373"/>
      <c r="E68" s="373"/>
      <c r="F68" s="116">
        <v>5</v>
      </c>
      <c r="G68" s="29"/>
    </row>
    <row r="69" spans="2:16" ht="14.15" customHeight="1">
      <c r="B69" s="29"/>
      <c r="C69" s="49"/>
      <c r="D69" s="29"/>
      <c r="E69" s="29"/>
      <c r="F69" s="49"/>
      <c r="G69" s="29"/>
    </row>
    <row r="70" spans="2:16" ht="14.15" customHeight="1">
      <c r="B70" s="29"/>
      <c r="C70" s="49"/>
      <c r="D70" s="29"/>
      <c r="E70" s="29"/>
      <c r="F70" s="49"/>
      <c r="G70" s="29"/>
    </row>
    <row r="71" spans="2:16" ht="14.15" customHeight="1">
      <c r="B71" s="29"/>
      <c r="C71" s="49"/>
      <c r="D71" s="29"/>
      <c r="E71" s="29"/>
      <c r="F71" s="49"/>
      <c r="G71" s="29"/>
    </row>
    <row r="72" spans="2:16" ht="14.15" customHeight="1">
      <c r="B72" s="29"/>
      <c r="C72" s="49"/>
      <c r="D72" s="29"/>
      <c r="E72" s="29"/>
      <c r="F72" s="49"/>
      <c r="G72" s="29"/>
    </row>
    <row r="73" spans="2:16" ht="14.15" customHeight="1">
      <c r="B73" s="29"/>
      <c r="C73" s="49"/>
      <c r="D73" s="29"/>
      <c r="E73" s="29"/>
      <c r="F73" s="49"/>
      <c r="G73" s="29"/>
    </row>
    <row r="74" spans="2:16" ht="14.15" customHeight="1">
      <c r="B74" s="29"/>
      <c r="C74" s="49"/>
      <c r="D74" s="29"/>
      <c r="E74" s="29"/>
      <c r="F74" s="49"/>
      <c r="G74" s="29"/>
    </row>
    <row r="75" spans="2:16">
      <c r="B75" s="29"/>
      <c r="C75" s="49"/>
      <c r="D75" s="29"/>
      <c r="E75" s="29"/>
      <c r="F75" s="49"/>
      <c r="G75" s="29"/>
    </row>
    <row r="76" spans="2:16">
      <c r="B76" s="29"/>
      <c r="C76" s="49"/>
      <c r="D76" s="29"/>
      <c r="E76" s="29"/>
      <c r="F76" s="49"/>
      <c r="G76" s="29"/>
    </row>
    <row r="77" spans="2:16" ht="28.5" customHeight="1">
      <c r="B77" s="372" t="s">
        <v>320</v>
      </c>
      <c r="C77" s="372"/>
      <c r="D77" s="372"/>
      <c r="E77" s="372"/>
      <c r="F77" s="372"/>
      <c r="G77" s="372"/>
      <c r="H77" s="372"/>
      <c r="I77" s="50"/>
    </row>
    <row r="78" spans="2:16" ht="21" customHeight="1">
      <c r="B78" s="372"/>
      <c r="C78" s="372"/>
      <c r="D78" s="372"/>
      <c r="E78" s="372"/>
      <c r="F78" s="372"/>
      <c r="G78" s="372"/>
      <c r="H78" s="372"/>
      <c r="I78" s="50"/>
    </row>
    <row r="79" spans="2:16" ht="23.5" customHeight="1">
      <c r="B79" s="374" t="s">
        <v>321</v>
      </c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51"/>
      <c r="O79" s="51"/>
    </row>
    <row r="80" spans="2:16" s="29" customFormat="1" ht="26.15" customHeight="1">
      <c r="C80" s="49"/>
      <c r="H80" s="49"/>
      <c r="J80" s="30"/>
      <c r="K80" s="30"/>
      <c r="L80" s="30"/>
      <c r="M80" s="30"/>
      <c r="N80" s="30"/>
      <c r="O80" s="30"/>
      <c r="P80" s="30"/>
    </row>
    <row r="81" spans="1:44" s="53" customFormat="1" ht="117.75" customHeight="1">
      <c r="A81" s="52"/>
      <c r="B81" s="127" t="s">
        <v>322</v>
      </c>
      <c r="C81" s="128" t="s">
        <v>323</v>
      </c>
      <c r="D81" s="128" t="s">
        <v>324</v>
      </c>
      <c r="E81" s="129" t="s">
        <v>325</v>
      </c>
      <c r="F81" s="130" t="s">
        <v>326</v>
      </c>
      <c r="G81" s="131" t="s">
        <v>327</v>
      </c>
      <c r="H81" s="132" t="s">
        <v>328</v>
      </c>
      <c r="M81" s="54"/>
      <c r="N81" s="54"/>
      <c r="O81" s="54"/>
      <c r="P81" s="51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</row>
    <row r="82" spans="1:44" s="53" customFormat="1" ht="45" customHeight="1">
      <c r="A82" s="52"/>
      <c r="B82" s="55">
        <f>COUNTA(B16:B50)</f>
        <v>35</v>
      </c>
      <c r="C82" s="56">
        <f>COUNTIF($L16:$L50,"REALIZADO")</f>
        <v>29</v>
      </c>
      <c r="D82" s="57">
        <f>C82/$B$82</f>
        <v>0.82857142857142863</v>
      </c>
      <c r="E82" s="56">
        <f>COUNTIF($L16:$L50,"EM ELABORAÇÃO")</f>
        <v>5</v>
      </c>
      <c r="F82" s="58">
        <f>E82/$B$82</f>
        <v>0.14285714285714285</v>
      </c>
      <c r="G82" s="56">
        <f>COUNTIF($L16:$L50,"NÃO REALIZADO")</f>
        <v>1</v>
      </c>
      <c r="H82" s="59">
        <f>G82/$B$82</f>
        <v>2.8571428571428571E-2</v>
      </c>
      <c r="M82" s="54"/>
      <c r="N82" s="54"/>
      <c r="O82" s="54"/>
      <c r="P82" s="30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</row>
    <row r="83" spans="1:44" ht="26">
      <c r="C83" s="60">
        <f>B82-C82</f>
        <v>6</v>
      </c>
      <c r="M83" s="54"/>
      <c r="N83" s="54"/>
      <c r="O83" s="54"/>
      <c r="P83" s="54"/>
    </row>
    <row r="84" spans="1:44">
      <c r="B84" s="29"/>
      <c r="C84" s="49"/>
      <c r="D84" s="29"/>
      <c r="E84" s="29"/>
      <c r="F84" s="49"/>
      <c r="G84" s="29"/>
    </row>
    <row r="85" spans="1:44">
      <c r="B85" s="29"/>
      <c r="C85" s="49"/>
      <c r="D85" s="29"/>
      <c r="E85" s="29"/>
      <c r="F85" s="49"/>
      <c r="G85" s="29"/>
    </row>
    <row r="86" spans="1:44">
      <c r="B86" s="29"/>
      <c r="C86" s="49"/>
      <c r="D86" s="29"/>
      <c r="E86" s="29"/>
      <c r="F86" s="49"/>
      <c r="G86" s="29"/>
    </row>
    <row r="87" spans="1:44">
      <c r="B87" s="29"/>
      <c r="C87" s="49"/>
      <c r="D87" s="29"/>
      <c r="E87" s="29"/>
      <c r="F87" s="49"/>
      <c r="G87" s="29"/>
    </row>
    <row r="88" spans="1:44">
      <c r="B88" s="29"/>
      <c r="C88" s="49"/>
      <c r="D88" s="29"/>
      <c r="E88" s="29"/>
      <c r="F88" s="49"/>
      <c r="G88" s="29"/>
    </row>
    <row r="89" spans="1:44">
      <c r="B89" s="29"/>
      <c r="C89" s="49"/>
      <c r="D89" s="29"/>
      <c r="E89" s="29"/>
      <c r="F89" s="49"/>
      <c r="G89" s="29"/>
    </row>
    <row r="90" spans="1:44">
      <c r="B90" s="29"/>
      <c r="C90" s="49"/>
      <c r="D90" s="29"/>
      <c r="E90" s="29"/>
      <c r="F90" s="49"/>
      <c r="G90" s="29"/>
    </row>
    <row r="91" spans="1:44">
      <c r="B91" s="29"/>
      <c r="C91" s="49"/>
      <c r="D91" s="29"/>
      <c r="E91" s="29"/>
      <c r="F91" s="49"/>
      <c r="G91" s="29"/>
    </row>
    <row r="92" spans="1:44">
      <c r="B92" s="29"/>
      <c r="C92" s="49"/>
      <c r="D92" s="29"/>
      <c r="E92" s="29"/>
      <c r="F92" s="49"/>
      <c r="G92" s="29"/>
    </row>
    <row r="93" spans="1:44">
      <c r="B93" s="29"/>
      <c r="C93" s="49"/>
      <c r="D93" s="29"/>
      <c r="E93" s="29"/>
      <c r="F93" s="49"/>
      <c r="G93" s="29"/>
    </row>
    <row r="94" spans="1:44">
      <c r="B94" s="29"/>
      <c r="C94" s="49"/>
      <c r="D94" s="29"/>
      <c r="E94" s="29"/>
      <c r="F94" s="49"/>
      <c r="G94" s="29"/>
    </row>
    <row r="95" spans="1:44">
      <c r="B95" s="29"/>
      <c r="C95" s="49"/>
      <c r="D95" s="29"/>
      <c r="E95" s="29"/>
      <c r="F95" s="49"/>
      <c r="G95" s="29"/>
    </row>
    <row r="96" spans="1:44">
      <c r="B96" s="29"/>
      <c r="C96" s="49"/>
      <c r="D96" s="29"/>
      <c r="E96" s="29"/>
      <c r="F96" s="49"/>
      <c r="G96" s="29"/>
    </row>
    <row r="97" spans="2:7">
      <c r="B97" s="29"/>
      <c r="C97" s="49"/>
      <c r="D97" s="29"/>
      <c r="E97" s="29"/>
      <c r="F97" s="49"/>
      <c r="G97" s="29"/>
    </row>
    <row r="98" spans="2:7">
      <c r="B98" s="29"/>
      <c r="C98" s="49"/>
      <c r="D98" s="29"/>
      <c r="E98" s="29"/>
      <c r="F98" s="49"/>
      <c r="G98" s="29"/>
    </row>
    <row r="99" spans="2:7">
      <c r="B99" s="29"/>
      <c r="C99" s="49"/>
      <c r="D99" s="29"/>
      <c r="E99" s="29"/>
      <c r="F99" s="49"/>
      <c r="G99" s="29"/>
    </row>
    <row r="100" spans="2:7">
      <c r="B100" s="29"/>
      <c r="C100" s="49"/>
      <c r="D100" s="29"/>
      <c r="E100" s="29"/>
      <c r="F100" s="49"/>
      <c r="G100" s="29"/>
    </row>
    <row r="101" spans="2:7">
      <c r="B101" s="29"/>
      <c r="C101" s="49"/>
      <c r="D101" s="29"/>
      <c r="E101" s="29"/>
      <c r="F101" s="49"/>
      <c r="G101" s="29"/>
    </row>
    <row r="102" spans="2:7">
      <c r="B102" s="29"/>
      <c r="C102" s="49"/>
      <c r="D102" s="29"/>
      <c r="E102" s="29"/>
      <c r="F102" s="49"/>
      <c r="G102" s="29"/>
    </row>
    <row r="103" spans="2:7">
      <c r="B103" s="29"/>
      <c r="C103" s="49"/>
      <c r="D103" s="29"/>
      <c r="E103" s="29"/>
      <c r="F103" s="49"/>
      <c r="G103" s="29"/>
    </row>
    <row r="104" spans="2:7">
      <c r="B104" s="29"/>
      <c r="C104" s="49"/>
      <c r="D104" s="29"/>
      <c r="E104" s="29"/>
      <c r="F104" s="49"/>
      <c r="G104" s="29"/>
    </row>
    <row r="105" spans="2:7">
      <c r="B105" s="29"/>
      <c r="C105" s="49"/>
      <c r="D105" s="29"/>
      <c r="E105" s="29"/>
      <c r="F105" s="49"/>
      <c r="G105" s="29"/>
    </row>
    <row r="106" spans="2:7">
      <c r="B106" s="29"/>
      <c r="C106" s="49"/>
      <c r="D106" s="29"/>
      <c r="E106" s="29"/>
      <c r="F106" s="49"/>
      <c r="G106" s="29"/>
    </row>
    <row r="107" spans="2:7">
      <c r="B107" s="29"/>
      <c r="C107" s="49"/>
      <c r="D107" s="29"/>
      <c r="E107" s="29"/>
      <c r="F107" s="49"/>
      <c r="G107" s="29"/>
    </row>
    <row r="108" spans="2:7">
      <c r="B108" s="29"/>
      <c r="C108" s="49"/>
      <c r="D108" s="29"/>
      <c r="E108" s="29"/>
      <c r="F108" s="49"/>
      <c r="G108" s="29"/>
    </row>
    <row r="109" spans="2:7">
      <c r="B109" s="29"/>
      <c r="C109" s="49"/>
      <c r="D109" s="29"/>
      <c r="E109" s="29"/>
      <c r="F109" s="49"/>
      <c r="G109" s="29"/>
    </row>
    <row r="110" spans="2:7">
      <c r="B110" s="29"/>
      <c r="C110" s="49"/>
      <c r="D110" s="29"/>
      <c r="E110" s="29"/>
      <c r="F110" s="49"/>
      <c r="G110" s="29"/>
    </row>
    <row r="111" spans="2:7">
      <c r="B111" s="29"/>
      <c r="C111" s="49"/>
      <c r="D111" s="29"/>
      <c r="E111" s="29"/>
      <c r="F111" s="49"/>
      <c r="G111" s="29"/>
    </row>
    <row r="112" spans="2:7">
      <c r="B112" s="29"/>
      <c r="C112" s="49"/>
      <c r="D112" s="29"/>
      <c r="E112" s="29"/>
      <c r="F112" s="49"/>
      <c r="G112" s="29"/>
    </row>
    <row r="113" spans="2:7">
      <c r="B113" s="29"/>
      <c r="C113" s="49"/>
      <c r="D113" s="29"/>
      <c r="E113" s="29"/>
      <c r="F113" s="49"/>
      <c r="G113" s="29"/>
    </row>
    <row r="114" spans="2:7">
      <c r="B114" s="29"/>
      <c r="C114" s="49"/>
      <c r="D114" s="29"/>
      <c r="E114" s="29"/>
      <c r="F114" s="49"/>
      <c r="G114" s="29"/>
    </row>
    <row r="115" spans="2:7">
      <c r="B115" s="29"/>
      <c r="C115" s="49"/>
      <c r="D115" s="29"/>
      <c r="E115" s="29"/>
      <c r="F115" s="49"/>
      <c r="G115" s="29"/>
    </row>
    <row r="116" spans="2:7">
      <c r="B116" s="29"/>
      <c r="C116" s="49"/>
      <c r="D116" s="29"/>
      <c r="E116" s="29"/>
      <c r="F116" s="49"/>
      <c r="G116" s="29"/>
    </row>
    <row r="117" spans="2:7">
      <c r="B117" s="29"/>
      <c r="C117" s="49"/>
      <c r="D117" s="29"/>
      <c r="E117" s="29"/>
      <c r="F117" s="49"/>
      <c r="G117" s="29"/>
    </row>
    <row r="118" spans="2:7">
      <c r="B118" s="29"/>
      <c r="C118" s="49"/>
      <c r="D118" s="29"/>
      <c r="E118" s="29"/>
      <c r="F118" s="49"/>
      <c r="G118" s="29"/>
    </row>
    <row r="119" spans="2:7">
      <c r="B119" s="29"/>
      <c r="C119" s="49"/>
      <c r="D119" s="29"/>
      <c r="E119" s="29"/>
      <c r="F119" s="49"/>
      <c r="G119" s="29"/>
    </row>
    <row r="120" spans="2:7">
      <c r="B120" s="29"/>
      <c r="C120" s="49"/>
      <c r="D120" s="29"/>
      <c r="E120" s="29"/>
      <c r="F120" s="49"/>
      <c r="G120" s="29"/>
    </row>
    <row r="121" spans="2:7">
      <c r="B121" s="29"/>
      <c r="C121" s="49"/>
      <c r="D121" s="29"/>
      <c r="E121" s="29"/>
      <c r="F121" s="49"/>
      <c r="G121" s="29"/>
    </row>
    <row r="122" spans="2:7">
      <c r="B122" s="29"/>
      <c r="C122" s="49"/>
      <c r="D122" s="29"/>
      <c r="E122" s="29"/>
      <c r="F122" s="49"/>
      <c r="G122" s="29"/>
    </row>
    <row r="123" spans="2:7">
      <c r="B123" s="29"/>
      <c r="C123" s="49"/>
      <c r="D123" s="29"/>
      <c r="E123" s="29"/>
      <c r="F123" s="49"/>
      <c r="G123" s="29"/>
    </row>
    <row r="124" spans="2:7">
      <c r="B124" s="29"/>
      <c r="C124" s="49"/>
      <c r="D124" s="29"/>
      <c r="E124" s="29"/>
      <c r="F124" s="49"/>
      <c r="G124" s="29"/>
    </row>
    <row r="125" spans="2:7">
      <c r="B125" s="29"/>
      <c r="C125" s="49"/>
      <c r="D125" s="29"/>
      <c r="E125" s="29"/>
      <c r="F125" s="49"/>
      <c r="G125" s="29"/>
    </row>
    <row r="126" spans="2:7">
      <c r="B126" s="29"/>
      <c r="C126" s="49"/>
      <c r="D126" s="29"/>
      <c r="E126" s="29"/>
      <c r="F126" s="49"/>
      <c r="G126" s="29"/>
    </row>
    <row r="127" spans="2:7">
      <c r="B127" s="29"/>
      <c r="C127" s="49"/>
      <c r="D127" s="29"/>
      <c r="E127" s="29"/>
      <c r="F127" s="49"/>
      <c r="G127" s="29"/>
    </row>
    <row r="128" spans="2:7">
      <c r="B128" s="29"/>
      <c r="C128" s="49"/>
      <c r="D128" s="29"/>
      <c r="E128" s="29"/>
      <c r="F128" s="49"/>
      <c r="G128" s="29"/>
    </row>
    <row r="129" spans="2:7">
      <c r="B129" s="29"/>
      <c r="C129" s="49"/>
      <c r="D129" s="29"/>
      <c r="E129" s="29"/>
      <c r="F129" s="49"/>
      <c r="G129" s="29"/>
    </row>
    <row r="130" spans="2:7">
      <c r="B130" s="29"/>
      <c r="C130" s="49"/>
      <c r="D130" s="29"/>
      <c r="E130" s="29"/>
      <c r="F130" s="49"/>
      <c r="G130" s="29"/>
    </row>
    <row r="131" spans="2:7">
      <c r="B131" s="29"/>
      <c r="C131" s="49"/>
      <c r="D131" s="29"/>
      <c r="E131" s="29"/>
      <c r="F131" s="49"/>
      <c r="G131" s="29"/>
    </row>
    <row r="132" spans="2:7">
      <c r="B132" s="29"/>
      <c r="C132" s="49"/>
      <c r="D132" s="29"/>
      <c r="E132" s="29"/>
      <c r="F132" s="49"/>
      <c r="G132" s="29"/>
    </row>
    <row r="133" spans="2:7">
      <c r="B133" s="29"/>
      <c r="C133" s="49"/>
      <c r="D133" s="29"/>
      <c r="E133" s="29"/>
      <c r="F133" s="49"/>
      <c r="G133" s="29"/>
    </row>
    <row r="134" spans="2:7">
      <c r="B134" s="29"/>
      <c r="C134" s="49"/>
      <c r="D134" s="29"/>
      <c r="E134" s="29"/>
      <c r="F134" s="49"/>
      <c r="G134" s="29"/>
    </row>
    <row r="135" spans="2:7">
      <c r="B135" s="29"/>
      <c r="C135" s="49"/>
      <c r="D135" s="29"/>
      <c r="E135" s="29"/>
      <c r="F135" s="49"/>
      <c r="G135" s="29"/>
    </row>
    <row r="136" spans="2:7">
      <c r="B136" s="29"/>
      <c r="C136" s="49"/>
      <c r="D136" s="29"/>
      <c r="E136" s="29"/>
      <c r="F136" s="49"/>
      <c r="G136" s="29"/>
    </row>
    <row r="137" spans="2:7">
      <c r="B137" s="29"/>
      <c r="C137" s="49"/>
      <c r="D137" s="29"/>
      <c r="E137" s="29"/>
      <c r="F137" s="49"/>
      <c r="G137" s="29"/>
    </row>
    <row r="138" spans="2:7">
      <c r="B138" s="29"/>
      <c r="C138" s="49"/>
      <c r="D138" s="29"/>
      <c r="E138" s="29"/>
      <c r="F138" s="49"/>
      <c r="G138" s="29"/>
    </row>
    <row r="139" spans="2:7">
      <c r="B139" s="29"/>
      <c r="C139" s="49"/>
      <c r="D139" s="29"/>
      <c r="E139" s="29"/>
      <c r="F139" s="49"/>
      <c r="G139" s="29"/>
    </row>
    <row r="140" spans="2:7">
      <c r="B140" s="29"/>
      <c r="C140" s="49"/>
      <c r="D140" s="29"/>
      <c r="E140" s="29"/>
      <c r="F140" s="49"/>
      <c r="G140" s="29"/>
    </row>
    <row r="141" spans="2:7">
      <c r="B141" s="29"/>
      <c r="C141" s="49"/>
      <c r="D141" s="29"/>
      <c r="E141" s="29"/>
      <c r="F141" s="49"/>
      <c r="G141" s="29"/>
    </row>
    <row r="142" spans="2:7">
      <c r="B142" s="29"/>
      <c r="C142" s="49"/>
      <c r="D142" s="29"/>
      <c r="E142" s="29"/>
      <c r="F142" s="49"/>
      <c r="G142" s="29"/>
    </row>
    <row r="143" spans="2:7">
      <c r="B143" s="29"/>
      <c r="C143" s="49"/>
      <c r="D143" s="29"/>
      <c r="E143" s="29"/>
      <c r="F143" s="49"/>
      <c r="G143" s="29"/>
    </row>
    <row r="144" spans="2:7">
      <c r="B144" s="29"/>
      <c r="C144" s="49"/>
      <c r="D144" s="29"/>
      <c r="E144" s="29"/>
      <c r="F144" s="49"/>
      <c r="G144" s="29"/>
    </row>
    <row r="145" spans="2:7">
      <c r="B145" s="29"/>
      <c r="C145" s="49"/>
      <c r="D145" s="29"/>
      <c r="E145" s="29"/>
      <c r="F145" s="49"/>
      <c r="G145" s="29"/>
    </row>
    <row r="146" spans="2:7">
      <c r="B146" s="29"/>
      <c r="C146" s="49"/>
      <c r="D146" s="29"/>
      <c r="E146" s="29"/>
      <c r="F146" s="49"/>
      <c r="G146" s="29"/>
    </row>
    <row r="147" spans="2:7">
      <c r="B147" s="29"/>
      <c r="C147" s="49"/>
      <c r="D147" s="29"/>
      <c r="E147" s="29"/>
      <c r="F147" s="49"/>
      <c r="G147" s="29"/>
    </row>
    <row r="148" spans="2:7">
      <c r="B148" s="29"/>
      <c r="C148" s="49"/>
      <c r="D148" s="29"/>
      <c r="E148" s="29"/>
      <c r="F148" s="49"/>
      <c r="G148" s="29"/>
    </row>
    <row r="149" spans="2:7">
      <c r="B149" s="29"/>
      <c r="C149" s="49"/>
      <c r="D149" s="29"/>
      <c r="E149" s="29"/>
      <c r="F149" s="49"/>
      <c r="G149" s="29"/>
    </row>
    <row r="150" spans="2:7">
      <c r="B150" s="29"/>
      <c r="C150" s="49"/>
      <c r="D150" s="29"/>
      <c r="E150" s="29"/>
      <c r="F150" s="49"/>
      <c r="G150" s="29"/>
    </row>
    <row r="151" spans="2:7">
      <c r="B151" s="29"/>
      <c r="C151" s="49"/>
      <c r="D151" s="29"/>
      <c r="E151" s="29"/>
      <c r="F151" s="49"/>
      <c r="G151" s="29"/>
    </row>
    <row r="152" spans="2:7">
      <c r="B152" s="29"/>
      <c r="C152" s="49"/>
      <c r="D152" s="29"/>
      <c r="E152" s="29"/>
      <c r="F152" s="49"/>
      <c r="G152" s="29"/>
    </row>
    <row r="153" spans="2:7">
      <c r="B153" s="29"/>
      <c r="C153" s="49"/>
      <c r="D153" s="29"/>
      <c r="E153" s="29"/>
      <c r="F153" s="49"/>
      <c r="G153" s="29"/>
    </row>
    <row r="154" spans="2:7">
      <c r="B154" s="29"/>
      <c r="C154" s="49"/>
      <c r="D154" s="29"/>
      <c r="E154" s="29"/>
      <c r="F154" s="49"/>
      <c r="G154" s="29"/>
    </row>
    <row r="155" spans="2:7">
      <c r="B155" s="29"/>
      <c r="C155" s="49"/>
      <c r="D155" s="29"/>
      <c r="E155" s="29"/>
      <c r="F155" s="49"/>
      <c r="G155" s="29"/>
    </row>
    <row r="156" spans="2:7">
      <c r="B156" s="29"/>
      <c r="C156" s="49"/>
      <c r="D156" s="29"/>
      <c r="E156" s="29"/>
      <c r="F156" s="49"/>
      <c r="G156" s="29"/>
    </row>
    <row r="157" spans="2:7">
      <c r="B157" s="29"/>
      <c r="C157" s="49"/>
      <c r="D157" s="29"/>
      <c r="E157" s="29"/>
      <c r="F157" s="49"/>
      <c r="G157" s="29"/>
    </row>
    <row r="158" spans="2:7">
      <c r="B158" s="29"/>
      <c r="C158" s="49"/>
      <c r="D158" s="29"/>
      <c r="E158" s="29"/>
      <c r="F158" s="49"/>
      <c r="G158" s="29"/>
    </row>
    <row r="159" spans="2:7">
      <c r="B159" s="29"/>
      <c r="C159" s="49"/>
      <c r="D159" s="29"/>
      <c r="E159" s="29"/>
      <c r="F159" s="49"/>
      <c r="G159" s="29"/>
    </row>
    <row r="160" spans="2:7">
      <c r="B160" s="29"/>
      <c r="C160" s="49"/>
      <c r="D160" s="29"/>
      <c r="E160" s="29"/>
      <c r="F160" s="49"/>
      <c r="G160" s="29"/>
    </row>
    <row r="161" spans="2:7">
      <c r="B161" s="29"/>
      <c r="C161" s="49"/>
      <c r="D161" s="29"/>
      <c r="E161" s="29"/>
      <c r="F161" s="49"/>
      <c r="G161" s="29"/>
    </row>
    <row r="162" spans="2:7">
      <c r="B162" s="29"/>
      <c r="C162" s="49"/>
      <c r="D162" s="29"/>
      <c r="E162" s="29"/>
      <c r="F162" s="49"/>
      <c r="G162" s="29"/>
    </row>
    <row r="163" spans="2:7">
      <c r="B163" s="29"/>
      <c r="C163" s="49"/>
      <c r="D163" s="29"/>
      <c r="E163" s="29"/>
      <c r="F163" s="49"/>
      <c r="G163" s="29"/>
    </row>
    <row r="164" spans="2:7">
      <c r="B164" s="29"/>
      <c r="C164" s="49"/>
      <c r="D164" s="29"/>
      <c r="E164" s="29"/>
      <c r="F164" s="49"/>
      <c r="G164" s="29"/>
    </row>
    <row r="165" spans="2:7">
      <c r="B165" s="29"/>
      <c r="C165" s="49"/>
      <c r="D165" s="29"/>
      <c r="E165" s="29"/>
      <c r="F165" s="49"/>
      <c r="G165" s="29"/>
    </row>
    <row r="166" spans="2:7">
      <c r="B166" s="29"/>
      <c r="C166" s="49"/>
      <c r="D166" s="29"/>
      <c r="E166" s="29"/>
      <c r="F166" s="49"/>
      <c r="G166" s="29"/>
    </row>
    <row r="167" spans="2:7">
      <c r="B167" s="29"/>
      <c r="C167" s="49"/>
      <c r="D167" s="29"/>
      <c r="E167" s="29"/>
      <c r="F167" s="49"/>
      <c r="G167" s="29"/>
    </row>
    <row r="168" spans="2:7">
      <c r="B168" s="29"/>
      <c r="C168" s="49"/>
      <c r="D168" s="29"/>
      <c r="E168" s="29"/>
      <c r="F168" s="49"/>
      <c r="G168" s="29"/>
    </row>
    <row r="169" spans="2:7">
      <c r="B169" s="29"/>
      <c r="C169" s="49"/>
      <c r="D169" s="29"/>
      <c r="E169" s="29"/>
      <c r="F169" s="49"/>
      <c r="G169" s="29"/>
    </row>
    <row r="170" spans="2:7">
      <c r="B170" s="29"/>
      <c r="C170" s="49"/>
      <c r="D170" s="29"/>
      <c r="E170" s="29"/>
      <c r="F170" s="49"/>
      <c r="G170" s="29"/>
    </row>
    <row r="171" spans="2:7">
      <c r="B171" s="29"/>
      <c r="C171" s="49"/>
      <c r="D171" s="29"/>
      <c r="E171" s="29"/>
      <c r="F171" s="49"/>
      <c r="G171" s="29"/>
    </row>
    <row r="172" spans="2:7">
      <c r="B172" s="29"/>
      <c r="C172" s="49"/>
      <c r="D172" s="29"/>
      <c r="E172" s="29"/>
      <c r="F172" s="49"/>
      <c r="G172" s="29"/>
    </row>
    <row r="173" spans="2:7">
      <c r="B173" s="29"/>
      <c r="C173" s="49"/>
      <c r="D173" s="29"/>
      <c r="E173" s="29"/>
      <c r="F173" s="49"/>
      <c r="G173" s="29"/>
    </row>
    <row r="174" spans="2:7">
      <c r="B174" s="29"/>
      <c r="C174" s="49"/>
      <c r="D174" s="29"/>
      <c r="E174" s="29"/>
      <c r="F174" s="49"/>
      <c r="G174" s="29"/>
    </row>
    <row r="175" spans="2:7">
      <c r="B175" s="29"/>
      <c r="C175" s="49"/>
      <c r="D175" s="29"/>
      <c r="E175" s="29"/>
      <c r="F175" s="49"/>
      <c r="G175" s="29"/>
    </row>
    <row r="176" spans="2:7">
      <c r="B176" s="29"/>
      <c r="C176" s="49"/>
      <c r="D176" s="29"/>
      <c r="E176" s="29"/>
      <c r="F176" s="49"/>
      <c r="G176" s="29"/>
    </row>
    <row r="177" spans="2:7">
      <c r="B177" s="29"/>
      <c r="C177" s="49"/>
      <c r="D177" s="29"/>
      <c r="E177" s="29"/>
      <c r="F177" s="49"/>
      <c r="G177" s="29"/>
    </row>
    <row r="178" spans="2:7">
      <c r="B178" s="29"/>
      <c r="C178" s="49"/>
      <c r="D178" s="29"/>
      <c r="E178" s="29"/>
      <c r="F178" s="49"/>
      <c r="G178" s="29"/>
    </row>
    <row r="179" spans="2:7">
      <c r="B179" s="29"/>
      <c r="C179" s="49"/>
      <c r="D179" s="29"/>
      <c r="E179" s="29"/>
      <c r="F179" s="49"/>
      <c r="G179" s="29"/>
    </row>
    <row r="180" spans="2:7">
      <c r="B180" s="29"/>
      <c r="C180" s="49"/>
      <c r="D180" s="29"/>
      <c r="E180" s="29"/>
      <c r="F180" s="49"/>
      <c r="G180" s="29"/>
    </row>
    <row r="181" spans="2:7">
      <c r="B181" s="29"/>
      <c r="C181" s="49"/>
      <c r="D181" s="29"/>
      <c r="E181" s="29"/>
      <c r="F181" s="49"/>
      <c r="G181" s="29"/>
    </row>
    <row r="182" spans="2:7">
      <c r="B182" s="29"/>
      <c r="C182" s="49"/>
      <c r="D182" s="29"/>
      <c r="E182" s="29"/>
      <c r="F182" s="49"/>
      <c r="G182" s="29"/>
    </row>
    <row r="183" spans="2:7">
      <c r="B183" s="29"/>
      <c r="C183" s="49"/>
      <c r="D183" s="29"/>
      <c r="E183" s="29"/>
      <c r="F183" s="49"/>
      <c r="G183" s="29"/>
    </row>
    <row r="184" spans="2:7">
      <c r="B184" s="29"/>
      <c r="C184" s="49"/>
      <c r="D184" s="29"/>
      <c r="E184" s="29"/>
      <c r="F184" s="49"/>
      <c r="G184" s="29"/>
    </row>
    <row r="185" spans="2:7">
      <c r="B185" s="29"/>
      <c r="C185" s="49"/>
      <c r="D185" s="29"/>
      <c r="E185" s="29"/>
      <c r="F185" s="49"/>
      <c r="G185" s="29"/>
    </row>
    <row r="186" spans="2:7">
      <c r="B186" s="29"/>
      <c r="C186" s="49"/>
      <c r="D186" s="29"/>
      <c r="E186" s="29"/>
      <c r="F186" s="49"/>
      <c r="G186" s="29"/>
    </row>
    <row r="187" spans="2:7">
      <c r="B187" s="29"/>
      <c r="C187" s="49"/>
      <c r="D187" s="29"/>
      <c r="E187" s="29"/>
      <c r="F187" s="49"/>
      <c r="G187" s="29"/>
    </row>
    <row r="188" spans="2:7">
      <c r="B188" s="29"/>
      <c r="C188" s="49"/>
      <c r="D188" s="29"/>
      <c r="E188" s="29"/>
      <c r="F188" s="49"/>
      <c r="G188" s="29"/>
    </row>
    <row r="189" spans="2:7">
      <c r="B189" s="29"/>
      <c r="C189" s="49"/>
      <c r="D189" s="29"/>
      <c r="E189" s="29"/>
      <c r="F189" s="49"/>
      <c r="G189" s="29"/>
    </row>
    <row r="190" spans="2:7">
      <c r="B190" s="29"/>
      <c r="C190" s="49"/>
      <c r="D190" s="29"/>
      <c r="E190" s="29"/>
      <c r="F190" s="49"/>
      <c r="G190" s="29"/>
    </row>
    <row r="191" spans="2:7">
      <c r="B191" s="29"/>
      <c r="C191" s="49"/>
      <c r="D191" s="29"/>
      <c r="E191" s="29"/>
      <c r="F191" s="49"/>
      <c r="G191" s="29"/>
    </row>
    <row r="192" spans="2:7">
      <c r="B192" s="29"/>
      <c r="C192" s="49"/>
      <c r="D192" s="29"/>
      <c r="E192" s="29"/>
      <c r="F192" s="49"/>
      <c r="G192" s="29"/>
    </row>
    <row r="193" spans="2:7">
      <c r="B193" s="29"/>
      <c r="C193" s="49"/>
      <c r="D193" s="29"/>
      <c r="E193" s="29"/>
      <c r="F193" s="49"/>
      <c r="G193" s="29"/>
    </row>
  </sheetData>
  <mergeCells count="23">
    <mergeCell ref="C53:E53"/>
    <mergeCell ref="J13:L14"/>
    <mergeCell ref="C7:G8"/>
    <mergeCell ref="C63:E63"/>
    <mergeCell ref="C64:E64"/>
    <mergeCell ref="F13:I14"/>
    <mergeCell ref="B2:Q3"/>
    <mergeCell ref="B4:Q4"/>
    <mergeCell ref="B5:Q5"/>
    <mergeCell ref="B13:B15"/>
    <mergeCell ref="C9:C10"/>
    <mergeCell ref="C13:E14"/>
    <mergeCell ref="B77:H78"/>
    <mergeCell ref="C54:E54"/>
    <mergeCell ref="C57:E57"/>
    <mergeCell ref="B79:M79"/>
    <mergeCell ref="C68:E68"/>
    <mergeCell ref="C56:E56"/>
    <mergeCell ref="C55:E55"/>
    <mergeCell ref="C58:E58"/>
    <mergeCell ref="C67:E67"/>
    <mergeCell ref="C66:E66"/>
    <mergeCell ref="C65:E65"/>
  </mergeCells>
  <dataValidations disablePrompts="1" count="1">
    <dataValidation allowBlank="1" showInputMessage="1" showErrorMessage="1" sqref="F15:I15 L15" xr:uid="{00000000-0002-0000-03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987"/>
  <sheetViews>
    <sheetView zoomScale="70" zoomScaleNormal="70" workbookViewId="0">
      <selection activeCell="C39" sqref="C39"/>
    </sheetView>
  </sheetViews>
  <sheetFormatPr defaultColWidth="14.453125" defaultRowHeight="18.5"/>
  <cols>
    <col min="1" max="1" width="11.7265625" style="69" customWidth="1"/>
    <col min="2" max="2" width="59.54296875" style="69" customWidth="1"/>
    <col min="3" max="3" width="33.453125" style="69" customWidth="1"/>
    <col min="4" max="4" width="22.26953125" style="69" customWidth="1"/>
    <col min="5" max="5" width="34.453125" style="69" customWidth="1"/>
    <col min="6" max="6" width="53.26953125" style="69" customWidth="1"/>
    <col min="7" max="7" width="56.54296875" style="69" customWidth="1"/>
    <col min="8" max="8" width="2.54296875" style="69" hidden="1" customWidth="1"/>
    <col min="9" max="16" width="29.7265625" style="69" customWidth="1"/>
    <col min="17" max="17" width="33.7265625" style="69" customWidth="1"/>
    <col min="18" max="18" width="21" style="69" customWidth="1"/>
    <col min="19" max="19" width="21.54296875" style="69" customWidth="1"/>
    <col min="20" max="20" width="8.81640625" style="69" customWidth="1"/>
    <col min="21" max="21" width="193.26953125" style="69" customWidth="1"/>
    <col min="22" max="33" width="8" style="69" customWidth="1"/>
    <col min="34" max="16384" width="14.453125" style="69"/>
  </cols>
  <sheetData>
    <row r="1" spans="1:33">
      <c r="A1" s="160"/>
      <c r="B1" s="160"/>
      <c r="C1" s="160"/>
      <c r="D1" s="160"/>
      <c r="E1" s="160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8.75" customHeight="1">
      <c r="A2" s="160"/>
      <c r="B2" s="404" t="s">
        <v>51</v>
      </c>
      <c r="C2" s="404"/>
      <c r="D2" s="404"/>
      <c r="E2" s="404"/>
      <c r="F2" s="404"/>
      <c r="G2" s="404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40.5" customHeight="1">
      <c r="A3" s="160"/>
      <c r="B3" s="404"/>
      <c r="C3" s="404"/>
      <c r="D3" s="404"/>
      <c r="E3" s="404"/>
      <c r="F3" s="404"/>
      <c r="G3" s="404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7" customHeight="1">
      <c r="A4" s="160"/>
      <c r="B4" s="405" t="s">
        <v>52</v>
      </c>
      <c r="C4" s="405"/>
      <c r="D4" s="405"/>
      <c r="E4" s="405"/>
      <c r="F4" s="405"/>
      <c r="G4" s="40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34.5" customHeight="1">
      <c r="A5" s="160"/>
      <c r="B5" s="405"/>
      <c r="C5" s="405"/>
      <c r="D5" s="405"/>
      <c r="E5" s="405"/>
      <c r="F5" s="405"/>
      <c r="G5" s="40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8" customHeight="1">
      <c r="A6" s="160"/>
      <c r="B6" s="162"/>
      <c r="C6" s="162"/>
      <c r="D6" s="162"/>
      <c r="E6" s="162"/>
      <c r="F6" s="162"/>
      <c r="G6" s="16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73.5" customHeight="1">
      <c r="A7" s="160"/>
      <c r="B7" s="406" t="s">
        <v>329</v>
      </c>
      <c r="C7" s="406"/>
      <c r="D7" s="406"/>
      <c r="E7" s="406"/>
      <c r="F7" s="406"/>
      <c r="G7" s="406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0"/>
      <c r="S7" s="160"/>
      <c r="T7" s="163"/>
      <c r="U7" s="164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91.5" customHeight="1">
      <c r="A8" s="160"/>
      <c r="B8" s="406" t="s">
        <v>53</v>
      </c>
      <c r="C8" s="406"/>
      <c r="D8" s="406"/>
      <c r="E8" s="407" t="str">
        <f>' IDENTIFICAÇÃO DA SETORIAL'!C23</f>
        <v>G4 - Desenvolver a infraestrutura de tecnologia da informação visando a disponibilização segura de dados, a transparência das informações e a interatividade</v>
      </c>
      <c r="F8" s="407"/>
      <c r="G8" s="407"/>
      <c r="H8" s="161"/>
      <c r="I8" s="163"/>
      <c r="J8" s="163"/>
      <c r="K8" s="163"/>
      <c r="L8" s="163"/>
      <c r="M8" s="163"/>
      <c r="N8" s="163"/>
      <c r="O8" s="163"/>
      <c r="P8" s="163"/>
      <c r="Q8" s="161"/>
      <c r="R8" s="160"/>
      <c r="S8" s="160"/>
      <c r="T8" s="163"/>
      <c r="U8" s="165" t="s">
        <v>12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ht="21.75" customHeight="1">
      <c r="A9" s="160"/>
      <c r="B9" s="160"/>
      <c r="C9" s="160"/>
      <c r="D9" s="160"/>
      <c r="E9" s="160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0"/>
      <c r="S9" s="160"/>
      <c r="T9" s="160"/>
      <c r="U9" s="165" t="s">
        <v>13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ht="15" customHeight="1">
      <c r="A10" s="160"/>
      <c r="B10" s="160"/>
      <c r="C10" s="165"/>
      <c r="D10" s="165"/>
      <c r="E10" s="165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0"/>
      <c r="S10" s="160"/>
      <c r="T10" s="160"/>
      <c r="U10" s="165" t="s">
        <v>14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ht="84.75" customHeight="1">
      <c r="A11" s="166"/>
      <c r="B11" s="167" t="s">
        <v>55</v>
      </c>
      <c r="C11" s="167" t="s">
        <v>56</v>
      </c>
      <c r="D11" s="167" t="s">
        <v>57</v>
      </c>
      <c r="E11" s="167" t="s">
        <v>58</v>
      </c>
      <c r="F11" s="167" t="s">
        <v>59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29"/>
      <c r="R11" s="29" t="s">
        <v>60</v>
      </c>
      <c r="S11" s="166"/>
      <c r="T11" s="168"/>
      <c r="U11" s="165" t="s">
        <v>61</v>
      </c>
      <c r="V11" s="166"/>
      <c r="W11" s="166"/>
      <c r="X11" s="166"/>
      <c r="Y11" s="166"/>
      <c r="Z11" s="166"/>
      <c r="AA11" s="166"/>
      <c r="AB11" s="166"/>
      <c r="AC11" s="166"/>
      <c r="AD11" s="166"/>
    </row>
    <row r="12" spans="1:33" ht="78.75" customHeight="1">
      <c r="A12" s="169">
        <v>1</v>
      </c>
      <c r="B12" s="170" t="s">
        <v>330</v>
      </c>
      <c r="C12" s="171">
        <v>44165</v>
      </c>
      <c r="D12" s="172" t="s">
        <v>63</v>
      </c>
      <c r="E12" s="173" t="s">
        <v>60</v>
      </c>
      <c r="F12" s="174" t="s">
        <v>331</v>
      </c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36"/>
      <c r="R12" s="36" t="s">
        <v>67</v>
      </c>
      <c r="S12" s="161"/>
      <c r="T12" s="175"/>
      <c r="U12" s="165" t="s">
        <v>16</v>
      </c>
      <c r="V12" s="161"/>
      <c r="W12" s="161"/>
      <c r="X12" s="161"/>
      <c r="Y12" s="161"/>
      <c r="Z12" s="161"/>
      <c r="AA12" s="161"/>
      <c r="AB12" s="161"/>
      <c r="AC12" s="161"/>
      <c r="AD12" s="161"/>
    </row>
    <row r="13" spans="1:33" ht="75" customHeight="1">
      <c r="A13" s="169">
        <v>2</v>
      </c>
      <c r="B13" s="170" t="s">
        <v>330</v>
      </c>
      <c r="C13" s="171">
        <v>44557</v>
      </c>
      <c r="D13" s="172" t="s">
        <v>63</v>
      </c>
      <c r="E13" s="173" t="s">
        <v>60</v>
      </c>
      <c r="F13" s="174" t="s">
        <v>332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36"/>
      <c r="R13" s="36" t="s">
        <v>65</v>
      </c>
      <c r="S13" s="161"/>
      <c r="T13" s="175"/>
      <c r="U13" s="165" t="s">
        <v>20</v>
      </c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3" ht="47">
      <c r="A14" s="169">
        <v>3</v>
      </c>
      <c r="B14" s="170" t="s">
        <v>333</v>
      </c>
      <c r="C14" s="171">
        <v>44895</v>
      </c>
      <c r="D14" s="172" t="s">
        <v>63</v>
      </c>
      <c r="E14" s="173" t="s">
        <v>60</v>
      </c>
      <c r="F14" s="174" t="s">
        <v>334</v>
      </c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36"/>
      <c r="R14" s="36"/>
      <c r="S14" s="161"/>
      <c r="T14" s="175"/>
      <c r="U14" s="165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3" ht="75" customHeight="1">
      <c r="A15" s="169">
        <v>4</v>
      </c>
      <c r="B15" s="170" t="s">
        <v>333</v>
      </c>
      <c r="C15" s="171">
        <v>45287</v>
      </c>
      <c r="D15" s="172" t="s">
        <v>63</v>
      </c>
      <c r="E15" s="173" t="s">
        <v>60</v>
      </c>
      <c r="F15" s="300" t="s">
        <v>335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36"/>
      <c r="R15" s="36"/>
      <c r="S15" s="161"/>
      <c r="T15" s="175"/>
      <c r="U15" s="165"/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3" ht="75" customHeight="1">
      <c r="A16" s="169">
        <v>5</v>
      </c>
      <c r="B16" s="170" t="s">
        <v>336</v>
      </c>
      <c r="C16" s="171">
        <v>44713</v>
      </c>
      <c r="D16" s="172" t="s">
        <v>63</v>
      </c>
      <c r="E16" s="173" t="s">
        <v>60</v>
      </c>
      <c r="F16" s="176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36"/>
      <c r="R16" s="36"/>
      <c r="S16" s="161"/>
      <c r="T16" s="175"/>
      <c r="U16" s="165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0" ht="75" customHeight="1">
      <c r="A17" s="169">
        <v>6</v>
      </c>
      <c r="B17" s="170" t="s">
        <v>337</v>
      </c>
      <c r="C17" s="171">
        <v>44713</v>
      </c>
      <c r="D17" s="172" t="s">
        <v>63</v>
      </c>
      <c r="E17" s="173" t="s">
        <v>60</v>
      </c>
      <c r="F17" s="176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36"/>
      <c r="R17" s="36"/>
      <c r="S17" s="161"/>
      <c r="T17" s="175"/>
      <c r="U17" s="165"/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:30" ht="70.5">
      <c r="A18" s="169">
        <v>7</v>
      </c>
      <c r="B18" s="170" t="s">
        <v>338</v>
      </c>
      <c r="C18" s="171">
        <v>45260</v>
      </c>
      <c r="D18" s="172" t="s">
        <v>63</v>
      </c>
      <c r="E18" s="173" t="s">
        <v>60</v>
      </c>
      <c r="F18" s="300" t="s">
        <v>339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36"/>
      <c r="R18" s="36"/>
      <c r="S18" s="161"/>
      <c r="T18" s="175"/>
      <c r="U18" s="165"/>
      <c r="V18" s="161"/>
      <c r="W18" s="161"/>
      <c r="X18" s="161"/>
      <c r="Y18" s="161"/>
      <c r="Z18" s="161"/>
      <c r="AA18" s="161"/>
      <c r="AB18" s="161"/>
      <c r="AC18" s="161"/>
      <c r="AD18" s="161"/>
    </row>
    <row r="19" spans="1:30" ht="75" customHeight="1">
      <c r="A19" s="169">
        <v>8</v>
      </c>
      <c r="B19" s="170" t="s">
        <v>340</v>
      </c>
      <c r="C19" s="171">
        <v>44926</v>
      </c>
      <c r="D19" s="172" t="s">
        <v>63</v>
      </c>
      <c r="E19" s="173" t="s">
        <v>60</v>
      </c>
      <c r="F19" s="176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36"/>
      <c r="R19" s="36"/>
      <c r="S19" s="161"/>
      <c r="T19" s="175"/>
      <c r="U19" s="165"/>
      <c r="V19" s="161"/>
      <c r="W19" s="161"/>
      <c r="X19" s="161"/>
      <c r="Y19" s="161"/>
      <c r="Z19" s="161"/>
      <c r="AA19" s="161"/>
      <c r="AB19" s="161"/>
      <c r="AC19" s="161"/>
      <c r="AD19" s="161"/>
    </row>
    <row r="20" spans="1:30" ht="75" customHeight="1">
      <c r="A20" s="169">
        <v>9</v>
      </c>
      <c r="B20" s="170" t="s">
        <v>341</v>
      </c>
      <c r="C20" s="171">
        <v>44180</v>
      </c>
      <c r="D20" s="172" t="s">
        <v>63</v>
      </c>
      <c r="E20" s="173" t="s">
        <v>60</v>
      </c>
      <c r="F20" s="176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36"/>
      <c r="R20" s="36"/>
      <c r="S20" s="161"/>
      <c r="T20" s="175"/>
      <c r="U20" s="165"/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0" ht="75" customHeight="1">
      <c r="A21" s="169">
        <v>10</v>
      </c>
      <c r="B21" s="170" t="s">
        <v>342</v>
      </c>
      <c r="C21" s="171">
        <v>45291</v>
      </c>
      <c r="D21" s="172" t="s">
        <v>63</v>
      </c>
      <c r="E21" s="173" t="s">
        <v>60</v>
      </c>
      <c r="F21" s="300" t="s">
        <v>343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36"/>
      <c r="R21" s="36"/>
      <c r="S21" s="161"/>
      <c r="T21" s="175"/>
      <c r="U21" s="165"/>
      <c r="V21" s="161"/>
      <c r="W21" s="161"/>
      <c r="X21" s="161"/>
      <c r="Y21" s="161"/>
      <c r="Z21" s="161"/>
      <c r="AA21" s="161"/>
      <c r="AB21" s="161"/>
      <c r="AC21" s="161"/>
      <c r="AD21" s="161"/>
    </row>
    <row r="22" spans="1:30" ht="75" customHeight="1">
      <c r="A22" s="169">
        <v>11</v>
      </c>
      <c r="B22" s="170" t="s">
        <v>344</v>
      </c>
      <c r="C22" s="171">
        <v>44926</v>
      </c>
      <c r="D22" s="172" t="s">
        <v>63</v>
      </c>
      <c r="E22" s="173" t="s">
        <v>60</v>
      </c>
      <c r="F22" s="176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36"/>
      <c r="R22" s="36"/>
      <c r="S22" s="161"/>
      <c r="T22" s="175"/>
      <c r="U22" s="165"/>
      <c r="V22" s="161"/>
      <c r="W22" s="161"/>
      <c r="X22" s="161"/>
      <c r="Y22" s="161"/>
      <c r="Z22" s="161"/>
      <c r="AA22" s="161"/>
      <c r="AB22" s="161"/>
      <c r="AC22" s="161"/>
      <c r="AD22" s="161"/>
    </row>
    <row r="23" spans="1:30" ht="75" customHeight="1">
      <c r="A23" s="169">
        <v>12</v>
      </c>
      <c r="B23" s="170" t="s">
        <v>345</v>
      </c>
      <c r="C23" s="171">
        <v>44926</v>
      </c>
      <c r="D23" s="172" t="s">
        <v>63</v>
      </c>
      <c r="E23" s="173" t="s">
        <v>60</v>
      </c>
      <c r="F23" s="176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36"/>
      <c r="R23" s="36"/>
      <c r="S23" s="161"/>
      <c r="T23" s="175"/>
      <c r="U23" s="165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0" ht="75" customHeight="1">
      <c r="A24" s="169">
        <v>13</v>
      </c>
      <c r="B24" s="170" t="s">
        <v>346</v>
      </c>
      <c r="C24" s="171">
        <v>44805</v>
      </c>
      <c r="D24" s="172" t="s">
        <v>63</v>
      </c>
      <c r="E24" s="173" t="s">
        <v>60</v>
      </c>
      <c r="F24" s="176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36"/>
      <c r="R24" s="36"/>
      <c r="S24" s="161"/>
      <c r="T24" s="175"/>
      <c r="U24" s="165"/>
      <c r="V24" s="161"/>
      <c r="W24" s="161"/>
      <c r="X24" s="161"/>
      <c r="Y24" s="161"/>
      <c r="Z24" s="161"/>
      <c r="AA24" s="161"/>
      <c r="AB24" s="161"/>
      <c r="AC24" s="161"/>
      <c r="AD24" s="161"/>
    </row>
    <row r="25" spans="1:30" ht="75" customHeight="1">
      <c r="A25" s="169">
        <v>14</v>
      </c>
      <c r="B25" s="170" t="s">
        <v>347</v>
      </c>
      <c r="C25" s="171">
        <v>44180</v>
      </c>
      <c r="D25" s="172" t="s">
        <v>63</v>
      </c>
      <c r="E25" s="173" t="s">
        <v>60</v>
      </c>
      <c r="F25" s="176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36"/>
      <c r="R25" s="36"/>
      <c r="S25" s="161"/>
      <c r="T25" s="175"/>
      <c r="U25" s="165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0" ht="23.5">
      <c r="A26" s="169">
        <v>15</v>
      </c>
      <c r="B26" s="170" t="s">
        <v>348</v>
      </c>
      <c r="C26" s="171">
        <v>44926</v>
      </c>
      <c r="D26" s="172" t="s">
        <v>63</v>
      </c>
      <c r="E26" s="173" t="s">
        <v>60</v>
      </c>
      <c r="F26" s="176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36"/>
      <c r="R26" s="36"/>
      <c r="S26" s="161"/>
      <c r="T26" s="175"/>
      <c r="U26" s="165"/>
      <c r="V26" s="161"/>
      <c r="W26" s="161"/>
      <c r="X26" s="161"/>
      <c r="Y26" s="161"/>
      <c r="Z26" s="161"/>
      <c r="AA26" s="161"/>
      <c r="AB26" s="161"/>
      <c r="AC26" s="161"/>
      <c r="AD26" s="161"/>
    </row>
    <row r="27" spans="1:30" ht="75" customHeight="1">
      <c r="A27" s="169">
        <v>16</v>
      </c>
      <c r="B27" s="170" t="s">
        <v>349</v>
      </c>
      <c r="C27" s="171">
        <v>45473</v>
      </c>
      <c r="D27" s="172" t="s">
        <v>63</v>
      </c>
      <c r="E27" s="173" t="s">
        <v>67</v>
      </c>
      <c r="F27" s="300" t="s">
        <v>350</v>
      </c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36"/>
      <c r="R27" s="36"/>
      <c r="S27" s="161"/>
      <c r="T27" s="175"/>
      <c r="U27" s="165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0" ht="75" customHeight="1">
      <c r="A28" s="169">
        <v>17</v>
      </c>
      <c r="B28" s="170" t="s">
        <v>351</v>
      </c>
      <c r="C28" s="171">
        <v>44926</v>
      </c>
      <c r="D28" s="172" t="s">
        <v>63</v>
      </c>
      <c r="E28" s="173" t="s">
        <v>60</v>
      </c>
      <c r="F28" s="300" t="s">
        <v>352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36"/>
      <c r="R28" s="36"/>
      <c r="S28" s="161"/>
      <c r="T28" s="175"/>
      <c r="U28" s="165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0" ht="75" customHeight="1">
      <c r="A29" s="169">
        <v>18</v>
      </c>
      <c r="B29" s="170" t="s">
        <v>353</v>
      </c>
      <c r="C29" s="171">
        <v>45473</v>
      </c>
      <c r="D29" s="172" t="s">
        <v>63</v>
      </c>
      <c r="E29" s="173" t="s">
        <v>67</v>
      </c>
      <c r="F29" s="300" t="s">
        <v>350</v>
      </c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36"/>
      <c r="R29" s="36"/>
      <c r="S29" s="161"/>
      <c r="T29" s="175"/>
      <c r="U29" s="165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0" ht="75" customHeight="1">
      <c r="A30" s="169">
        <v>19</v>
      </c>
      <c r="B30" s="170" t="s">
        <v>354</v>
      </c>
      <c r="C30" s="171">
        <v>45473</v>
      </c>
      <c r="D30" s="172" t="s">
        <v>63</v>
      </c>
      <c r="E30" s="173" t="s">
        <v>65</v>
      </c>
      <c r="F30" s="300" t="s">
        <v>355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36"/>
      <c r="R30" s="36"/>
      <c r="S30" s="161"/>
      <c r="T30" s="175"/>
      <c r="U30" s="165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0" ht="75" customHeight="1">
      <c r="A31" s="169">
        <v>20</v>
      </c>
      <c r="B31" s="170" t="s">
        <v>356</v>
      </c>
      <c r="C31" s="171">
        <v>45473</v>
      </c>
      <c r="D31" s="172" t="s">
        <v>63</v>
      </c>
      <c r="E31" s="173" t="s">
        <v>65</v>
      </c>
      <c r="F31" s="300" t="s">
        <v>355</v>
      </c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36"/>
      <c r="R31" s="36"/>
      <c r="S31" s="161"/>
      <c r="T31" s="175"/>
      <c r="U31" s="165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0" ht="70.5">
      <c r="A32" s="169">
        <v>21</v>
      </c>
      <c r="B32" s="170" t="s">
        <v>357</v>
      </c>
      <c r="C32" s="171">
        <v>44104</v>
      </c>
      <c r="D32" s="172" t="s">
        <v>63</v>
      </c>
      <c r="E32" s="173" t="s">
        <v>60</v>
      </c>
      <c r="F32" s="176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36"/>
      <c r="R32" s="36"/>
      <c r="S32" s="161"/>
      <c r="T32" s="175"/>
      <c r="U32" s="165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:33" ht="70.5">
      <c r="A33" s="169">
        <v>22</v>
      </c>
      <c r="B33" s="170" t="s">
        <v>358</v>
      </c>
      <c r="C33" s="171">
        <v>44377</v>
      </c>
      <c r="D33" s="172" t="s">
        <v>63</v>
      </c>
      <c r="E33" s="173" t="s">
        <v>60</v>
      </c>
      <c r="F33" s="176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36"/>
      <c r="R33" s="36"/>
      <c r="S33" s="161"/>
      <c r="T33" s="175"/>
      <c r="U33" s="165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:33" ht="47">
      <c r="A34" s="169">
        <v>23</v>
      </c>
      <c r="B34" s="235" t="s">
        <v>359</v>
      </c>
      <c r="C34" s="236">
        <v>44561</v>
      </c>
      <c r="D34" s="234" t="s">
        <v>63</v>
      </c>
      <c r="E34" s="177" t="s">
        <v>60</v>
      </c>
      <c r="F34" s="176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36"/>
      <c r="R34" s="36"/>
      <c r="S34" s="161"/>
      <c r="T34" s="175"/>
      <c r="U34" s="165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:33" ht="47">
      <c r="A35" s="169">
        <v>24</v>
      </c>
      <c r="B35" s="170" t="s">
        <v>360</v>
      </c>
      <c r="C35" s="171">
        <v>45291</v>
      </c>
      <c r="D35" s="172" t="s">
        <v>63</v>
      </c>
      <c r="E35" s="173" t="s">
        <v>67</v>
      </c>
      <c r="F35" s="300" t="s">
        <v>361</v>
      </c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36"/>
      <c r="R35" s="36"/>
      <c r="S35" s="161"/>
      <c r="T35" s="175"/>
      <c r="U35" s="165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:33" ht="47">
      <c r="A36" s="169">
        <v>25</v>
      </c>
      <c r="B36" s="170" t="s">
        <v>362</v>
      </c>
      <c r="C36" s="171">
        <v>45291</v>
      </c>
      <c r="D36" s="172" t="s">
        <v>63</v>
      </c>
      <c r="E36" s="173" t="s">
        <v>60</v>
      </c>
      <c r="F36" s="300" t="s">
        <v>363</v>
      </c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36"/>
      <c r="R36" s="36"/>
      <c r="S36" s="161"/>
      <c r="T36" s="175"/>
      <c r="U36" s="165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:33" ht="23.5">
      <c r="A37" s="169">
        <v>26</v>
      </c>
      <c r="B37" s="170" t="s">
        <v>364</v>
      </c>
      <c r="C37" s="171">
        <v>45291</v>
      </c>
      <c r="D37" s="172" t="s">
        <v>63</v>
      </c>
      <c r="E37" s="173" t="s">
        <v>67</v>
      </c>
      <c r="F37" s="176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36"/>
      <c r="R37" s="36"/>
      <c r="S37" s="161"/>
      <c r="T37" s="175"/>
      <c r="U37" s="165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:33" ht="70.5">
      <c r="A38" s="169">
        <v>27</v>
      </c>
      <c r="B38" s="235" t="s">
        <v>365</v>
      </c>
      <c r="C38" s="171">
        <v>45473</v>
      </c>
      <c r="D38" s="234" t="s">
        <v>63</v>
      </c>
      <c r="E38" s="177" t="s">
        <v>67</v>
      </c>
      <c r="F38" s="300" t="s">
        <v>366</v>
      </c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36"/>
      <c r="R38" s="36"/>
      <c r="S38" s="161"/>
      <c r="T38" s="175"/>
      <c r="U38" s="165"/>
      <c r="V38" s="161"/>
      <c r="W38" s="161"/>
      <c r="X38" s="161"/>
      <c r="Y38" s="161"/>
      <c r="Z38" s="161"/>
      <c r="AA38" s="161"/>
      <c r="AB38" s="161"/>
      <c r="AC38" s="161"/>
      <c r="AD38" s="161"/>
    </row>
    <row r="39" spans="1:33" ht="47">
      <c r="A39" s="169">
        <v>28</v>
      </c>
      <c r="B39" s="235" t="s">
        <v>367</v>
      </c>
      <c r="C39" s="171">
        <v>45474</v>
      </c>
      <c r="D39" s="234" t="s">
        <v>63</v>
      </c>
      <c r="E39" s="177" t="s">
        <v>67</v>
      </c>
      <c r="F39" s="178"/>
      <c r="G39" s="161"/>
      <c r="H39" s="161"/>
      <c r="I39" s="161"/>
      <c r="J39" s="161"/>
      <c r="K39" s="161"/>
      <c r="L39" s="161"/>
      <c r="M39" s="161"/>
      <c r="N39" s="161"/>
      <c r="O39" s="161"/>
      <c r="P39" s="160"/>
      <c r="Q39" s="160"/>
      <c r="R39" s="160"/>
      <c r="S39" s="160"/>
      <c r="T39" s="175"/>
      <c r="U39" s="165" t="s">
        <v>54</v>
      </c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3" ht="35.25" customHeight="1">
      <c r="A40" s="160"/>
      <c r="B40" s="179"/>
      <c r="C40" s="180"/>
      <c r="D40" s="165"/>
      <c r="E40" s="161"/>
      <c r="F40" s="161"/>
      <c r="G40" s="161"/>
      <c r="H40" s="161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5" t="s">
        <v>22</v>
      </c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3" ht="66" customHeight="1">
      <c r="A41" s="160"/>
      <c r="B41" s="403"/>
      <c r="C41" s="403"/>
      <c r="D41" s="403"/>
      <c r="E41" s="403"/>
      <c r="F41" s="403"/>
      <c r="G41" s="161"/>
      <c r="H41" s="161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5" t="s">
        <v>71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3" ht="45.75" customHeight="1">
      <c r="A42" s="160"/>
      <c r="B42" s="181"/>
      <c r="C42" s="180"/>
      <c r="D42" s="182"/>
      <c r="E42" s="161"/>
      <c r="F42" s="161"/>
      <c r="G42" s="161"/>
      <c r="H42" s="161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5" t="s">
        <v>24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  <row r="43" spans="1:33" ht="28.5" customHeight="1">
      <c r="A43" s="160"/>
      <c r="B43" s="165"/>
      <c r="C43" s="180"/>
      <c r="D43" s="182"/>
      <c r="E43" s="161"/>
      <c r="F43" s="161"/>
      <c r="G43" s="161"/>
      <c r="H43" s="161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</row>
    <row r="44" spans="1:33" ht="28.5" customHeight="1">
      <c r="A44" s="160"/>
      <c r="B44" s="183"/>
      <c r="C44" s="183"/>
      <c r="D44" s="183"/>
      <c r="E44" s="165"/>
      <c r="F44" s="160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1:33" ht="33.75" customHeight="1">
      <c r="A45" s="160"/>
      <c r="B45" s="184" t="s">
        <v>138</v>
      </c>
      <c r="C45" s="185"/>
      <c r="D45" s="185"/>
      <c r="E45" s="165"/>
      <c r="F45" s="160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</row>
    <row r="46" spans="1:33" ht="74.25" customHeight="1">
      <c r="A46" s="160"/>
      <c r="B46" s="186" t="s">
        <v>139</v>
      </c>
      <c r="C46" s="186" t="s">
        <v>140</v>
      </c>
      <c r="D46" s="186" t="s">
        <v>141</v>
      </c>
      <c r="E46" s="165"/>
      <c r="F46" s="160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</row>
    <row r="47" spans="1:33" ht="58.5" customHeight="1">
      <c r="A47" s="160"/>
      <c r="B47" s="101">
        <f>COUNTA(B12:B39)</f>
        <v>28</v>
      </c>
      <c r="C47" s="187">
        <f>COUNTIFS($E12:$E39,"REALIZADO")</f>
        <v>20</v>
      </c>
      <c r="D47" s="188">
        <f>C47/B47</f>
        <v>0.7142857142857143</v>
      </c>
      <c r="E47" s="165"/>
      <c r="F47" s="160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</row>
    <row r="48" spans="1:33" ht="58.5" customHeight="1">
      <c r="A48" s="160"/>
      <c r="B48" s="189"/>
      <c r="C48" s="190"/>
      <c r="D48" s="190"/>
      <c r="E48" s="165"/>
      <c r="F48" s="160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</row>
    <row r="49" spans="1:33" ht="58.5" customHeight="1" thickBot="1">
      <c r="A49" s="160"/>
      <c r="B49" s="189"/>
      <c r="C49" s="190"/>
      <c r="D49" s="190"/>
      <c r="E49" s="165"/>
      <c r="F49" s="160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</row>
    <row r="50" spans="1:33" ht="18.75" customHeight="1" thickBot="1">
      <c r="A50" s="160"/>
      <c r="B50" s="429" t="s">
        <v>142</v>
      </c>
      <c r="C50" s="429"/>
      <c r="D50" s="429"/>
      <c r="E50" s="429"/>
      <c r="F50" s="429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</row>
    <row r="51" spans="1:33" ht="58.5" customHeight="1" thickBot="1">
      <c r="A51" s="160"/>
      <c r="B51" s="429"/>
      <c r="C51" s="429"/>
      <c r="D51" s="429"/>
      <c r="E51" s="429"/>
      <c r="F51" s="429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0"/>
      <c r="S51" s="160"/>
      <c r="T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1:33" ht="19" thickBot="1">
      <c r="A52" s="160"/>
      <c r="B52" s="429"/>
      <c r="C52" s="429"/>
      <c r="D52" s="429"/>
      <c r="E52" s="429"/>
      <c r="F52" s="429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</row>
    <row r="53" spans="1:33">
      <c r="A53" s="436"/>
      <c r="B53" s="192"/>
      <c r="C53" s="160"/>
      <c r="D53" s="160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61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</row>
    <row r="54" spans="1:33" ht="42.75" customHeight="1">
      <c r="A54" s="436"/>
      <c r="B54" s="408" t="s">
        <v>143</v>
      </c>
      <c r="C54" s="408"/>
      <c r="D54" s="160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61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</row>
    <row r="55" spans="1:33" ht="28.5" customHeight="1">
      <c r="A55" s="436"/>
      <c r="B55" s="409" t="s">
        <v>144</v>
      </c>
      <c r="C55" s="409"/>
      <c r="D55" s="409"/>
      <c r="E55" s="409"/>
      <c r="F55" s="409"/>
      <c r="G55" s="409"/>
      <c r="H55" s="193"/>
      <c r="I55" s="193"/>
      <c r="J55" s="193"/>
      <c r="K55" s="193"/>
      <c r="L55" s="193"/>
      <c r="M55" s="193"/>
      <c r="N55" s="193"/>
      <c r="O55" s="193"/>
      <c r="P55" s="193"/>
      <c r="Q55" s="161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1:33" ht="18.75" customHeight="1">
      <c r="A56" s="436"/>
      <c r="B56" s="409"/>
      <c r="C56" s="409"/>
      <c r="D56" s="409"/>
      <c r="E56" s="409"/>
      <c r="F56" s="409"/>
      <c r="G56" s="409"/>
      <c r="H56" s="193"/>
      <c r="I56" s="193"/>
      <c r="J56" s="193"/>
      <c r="K56" s="193"/>
      <c r="L56" s="193"/>
      <c r="M56" s="193"/>
      <c r="N56" s="193"/>
      <c r="O56" s="193"/>
      <c r="P56" s="193"/>
      <c r="Q56" s="161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</row>
    <row r="57" spans="1:33" ht="18.75" customHeight="1">
      <c r="A57" s="436"/>
      <c r="B57" s="409"/>
      <c r="C57" s="409"/>
      <c r="D57" s="409"/>
      <c r="E57" s="409"/>
      <c r="F57" s="409"/>
      <c r="G57" s="409"/>
      <c r="H57" s="193"/>
      <c r="I57" s="193"/>
      <c r="J57" s="193"/>
      <c r="K57" s="193"/>
      <c r="L57" s="193"/>
      <c r="M57" s="193"/>
      <c r="N57" s="193"/>
      <c r="O57" s="193"/>
      <c r="P57" s="193"/>
      <c r="Q57" s="161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</row>
    <row r="58" spans="1:33" ht="18.75" customHeight="1">
      <c r="A58" s="436"/>
      <c r="B58" s="409"/>
      <c r="C58" s="409"/>
      <c r="D58" s="409"/>
      <c r="E58" s="409"/>
      <c r="F58" s="409"/>
      <c r="G58" s="409"/>
      <c r="H58" s="193"/>
      <c r="I58" s="193"/>
      <c r="J58" s="193"/>
      <c r="K58" s="193"/>
      <c r="L58" s="193"/>
      <c r="M58" s="193"/>
      <c r="N58" s="193"/>
      <c r="O58" s="193"/>
      <c r="P58" s="193"/>
      <c r="Q58" s="161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</row>
    <row r="59" spans="1:33" ht="39" customHeight="1">
      <c r="A59" s="436"/>
      <c r="B59" s="430" t="s">
        <v>368</v>
      </c>
      <c r="C59" s="431"/>
      <c r="D59" s="431"/>
      <c r="E59" s="431"/>
      <c r="F59" s="431"/>
      <c r="G59" s="432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</row>
    <row r="60" spans="1:33" ht="25.5" customHeight="1">
      <c r="A60" s="191"/>
      <c r="B60" s="433"/>
      <c r="C60" s="434"/>
      <c r="D60" s="434"/>
      <c r="E60" s="434"/>
      <c r="F60" s="434"/>
      <c r="G60" s="435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</row>
    <row r="61" spans="1:33" ht="23.25" customHeight="1">
      <c r="A61" s="191"/>
      <c r="B61" s="433"/>
      <c r="C61" s="434"/>
      <c r="D61" s="434"/>
      <c r="E61" s="434"/>
      <c r="F61" s="434"/>
      <c r="G61" s="435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</row>
    <row r="62" spans="1:33" ht="27.75" customHeight="1">
      <c r="A62" s="191"/>
      <c r="B62" s="433"/>
      <c r="C62" s="434"/>
      <c r="D62" s="434"/>
      <c r="E62" s="434"/>
      <c r="F62" s="434"/>
      <c r="G62" s="435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</row>
    <row r="63" spans="1:33" ht="15" customHeight="1">
      <c r="A63" s="191"/>
      <c r="B63" s="433"/>
      <c r="C63" s="434"/>
      <c r="D63" s="434"/>
      <c r="E63" s="434"/>
      <c r="F63" s="434"/>
      <c r="G63" s="435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</row>
    <row r="64" spans="1:33" ht="15" customHeight="1">
      <c r="A64" s="191"/>
      <c r="B64" s="433"/>
      <c r="C64" s="434"/>
      <c r="D64" s="434"/>
      <c r="E64" s="434"/>
      <c r="F64" s="434"/>
      <c r="G64" s="435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</row>
    <row r="65" spans="1:33" ht="15" customHeight="1">
      <c r="A65" s="191"/>
      <c r="B65" s="433"/>
      <c r="C65" s="434"/>
      <c r="D65" s="434"/>
      <c r="E65" s="434"/>
      <c r="F65" s="434"/>
      <c r="G65" s="435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</row>
    <row r="66" spans="1:33" ht="15" customHeight="1">
      <c r="A66" s="191"/>
      <c r="B66" s="433"/>
      <c r="C66" s="434"/>
      <c r="D66" s="434"/>
      <c r="E66" s="434"/>
      <c r="F66" s="434"/>
      <c r="G66" s="435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</row>
    <row r="67" spans="1:33" ht="15" customHeight="1">
      <c r="A67" s="191"/>
      <c r="B67" s="433"/>
      <c r="C67" s="434"/>
      <c r="D67" s="434"/>
      <c r="E67" s="434"/>
      <c r="F67" s="434"/>
      <c r="G67" s="435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</row>
    <row r="68" spans="1:33" ht="15" customHeight="1">
      <c r="A68" s="191"/>
      <c r="B68" s="433"/>
      <c r="C68" s="434"/>
      <c r="D68" s="434"/>
      <c r="E68" s="434"/>
      <c r="F68" s="434"/>
      <c r="G68" s="435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</row>
    <row r="69" spans="1:33" s="160" customFormat="1" ht="15.75" customHeight="1">
      <c r="B69" s="233"/>
      <c r="C69" s="232"/>
      <c r="D69" s="232"/>
      <c r="E69" s="232"/>
      <c r="F69" s="232"/>
      <c r="G69" s="231"/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33" s="160" customFormat="1" ht="15.75" customHeight="1">
      <c r="B70" s="201"/>
      <c r="C70" s="201"/>
      <c r="D70" s="201"/>
      <c r="E70" s="201"/>
      <c r="F70" s="201"/>
      <c r="G70" s="201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33" s="160" customFormat="1" ht="15.75" customHeight="1">
      <c r="B71" s="201"/>
      <c r="C71" s="201"/>
      <c r="D71" s="201"/>
      <c r="E71" s="201"/>
      <c r="F71" s="201"/>
      <c r="G71" s="201"/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33" s="160" customFormat="1" ht="15.75" customHeight="1">
      <c r="B72" s="201"/>
      <c r="C72" s="201"/>
      <c r="D72" s="201"/>
      <c r="E72" s="201"/>
      <c r="F72" s="201"/>
      <c r="G72" s="201"/>
      <c r="H72" s="161"/>
      <c r="I72" s="161"/>
      <c r="J72" s="161"/>
      <c r="K72" s="161"/>
      <c r="L72" s="161"/>
      <c r="M72" s="161"/>
      <c r="N72" s="161"/>
      <c r="O72" s="161"/>
      <c r="P72" s="161"/>
      <c r="Q72" s="161"/>
    </row>
    <row r="73" spans="1:33" s="160" customFormat="1" ht="49.5" customHeight="1">
      <c r="B73" s="408" t="s">
        <v>148</v>
      </c>
      <c r="C73" s="408"/>
      <c r="D73" s="408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33" s="160" customFormat="1" ht="15.75" customHeight="1">
      <c r="B74" s="409" t="s">
        <v>369</v>
      </c>
      <c r="C74" s="409"/>
      <c r="D74" s="409"/>
      <c r="E74" s="409"/>
      <c r="F74" s="409"/>
      <c r="G74" s="409"/>
      <c r="H74" s="161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1:33" s="160" customFormat="1" ht="15.75" customHeight="1">
      <c r="B75" s="409"/>
      <c r="C75" s="409"/>
      <c r="D75" s="409"/>
      <c r="E75" s="409"/>
      <c r="F75" s="409"/>
      <c r="G75" s="409"/>
      <c r="H75" s="161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1:33" s="160" customFormat="1" ht="15.75" customHeight="1">
      <c r="B76" s="409"/>
      <c r="C76" s="409"/>
      <c r="D76" s="409"/>
      <c r="E76" s="409"/>
      <c r="F76" s="409"/>
      <c r="G76" s="409"/>
      <c r="H76" s="161"/>
      <c r="I76" s="161"/>
      <c r="J76" s="161"/>
      <c r="K76" s="161"/>
      <c r="L76" s="161"/>
      <c r="M76" s="161"/>
      <c r="N76" s="161"/>
      <c r="O76" s="161"/>
      <c r="P76" s="161"/>
      <c r="Q76" s="161"/>
    </row>
    <row r="77" spans="1:33" s="160" customFormat="1" ht="15.75" customHeight="1">
      <c r="B77" s="409"/>
      <c r="C77" s="409"/>
      <c r="D77" s="409"/>
      <c r="E77" s="409"/>
      <c r="F77" s="409"/>
      <c r="G77" s="409"/>
      <c r="H77" s="161"/>
      <c r="I77" s="161"/>
      <c r="J77" s="161"/>
      <c r="K77" s="161"/>
      <c r="L77" s="161"/>
      <c r="M77" s="161"/>
      <c r="N77" s="161"/>
      <c r="O77" s="161"/>
      <c r="P77" s="161"/>
      <c r="Q77" s="161"/>
    </row>
    <row r="78" spans="1:33" s="160" customFormat="1" ht="17.25" customHeight="1">
      <c r="B78" s="409"/>
      <c r="C78" s="409"/>
      <c r="D78" s="409"/>
      <c r="E78" s="409"/>
      <c r="F78" s="409"/>
      <c r="G78" s="409"/>
      <c r="H78" s="161"/>
      <c r="I78" s="161"/>
      <c r="J78" s="161"/>
      <c r="K78" s="161"/>
      <c r="L78" s="161"/>
      <c r="M78" s="161"/>
      <c r="N78" s="161"/>
      <c r="O78" s="161"/>
      <c r="P78" s="161"/>
      <c r="Q78" s="161"/>
    </row>
    <row r="79" spans="1:33" s="160" customFormat="1" ht="30" customHeight="1">
      <c r="B79" s="420" t="s">
        <v>370</v>
      </c>
      <c r="C79" s="421"/>
      <c r="D79" s="421"/>
      <c r="E79" s="421"/>
      <c r="F79" s="421"/>
      <c r="G79" s="422"/>
      <c r="H79" s="161"/>
      <c r="I79" s="161"/>
      <c r="J79" s="161"/>
      <c r="K79" s="161"/>
      <c r="L79" s="161"/>
      <c r="M79" s="161"/>
      <c r="N79" s="161"/>
      <c r="O79" s="161"/>
      <c r="P79" s="161"/>
      <c r="Q79" s="161"/>
    </row>
    <row r="80" spans="1:33" s="160" customFormat="1" ht="35.25" customHeight="1">
      <c r="B80" s="423"/>
      <c r="C80" s="424"/>
      <c r="D80" s="424"/>
      <c r="E80" s="424"/>
      <c r="F80" s="424"/>
      <c r="G80" s="425"/>
      <c r="H80" s="161"/>
      <c r="I80" s="161"/>
      <c r="J80" s="161"/>
      <c r="K80" s="161"/>
      <c r="L80" s="161"/>
      <c r="M80" s="161"/>
      <c r="N80" s="161"/>
      <c r="O80" s="161"/>
      <c r="P80" s="161"/>
      <c r="Q80" s="161"/>
    </row>
    <row r="81" spans="1:33" s="160" customFormat="1" ht="15.75" customHeight="1">
      <c r="B81" s="423"/>
      <c r="C81" s="424"/>
      <c r="D81" s="424"/>
      <c r="E81" s="424"/>
      <c r="F81" s="424"/>
      <c r="G81" s="425"/>
      <c r="H81" s="161"/>
      <c r="I81" s="161"/>
      <c r="J81" s="161"/>
      <c r="K81" s="161"/>
      <c r="L81" s="161"/>
      <c r="M81" s="161"/>
      <c r="N81" s="161"/>
      <c r="O81" s="161"/>
      <c r="P81" s="161"/>
      <c r="Q81" s="161"/>
    </row>
    <row r="82" spans="1:33" s="160" customFormat="1" ht="15.75" customHeight="1">
      <c r="B82" s="423"/>
      <c r="C82" s="424"/>
      <c r="D82" s="424"/>
      <c r="E82" s="424"/>
      <c r="F82" s="424"/>
      <c r="G82" s="425"/>
      <c r="H82" s="161"/>
      <c r="I82" s="161"/>
      <c r="J82" s="161"/>
      <c r="K82" s="161"/>
      <c r="L82" s="161"/>
      <c r="M82" s="161"/>
      <c r="N82" s="161"/>
      <c r="O82" s="161"/>
      <c r="P82" s="161"/>
      <c r="Q82" s="161"/>
    </row>
    <row r="83" spans="1:33" s="160" customFormat="1" ht="15.75" customHeight="1">
      <c r="B83" s="423"/>
      <c r="C83" s="424"/>
      <c r="D83" s="424"/>
      <c r="E83" s="424"/>
      <c r="F83" s="424"/>
      <c r="G83" s="425"/>
      <c r="H83" s="161"/>
      <c r="I83" s="161"/>
      <c r="J83" s="161"/>
      <c r="K83" s="161"/>
      <c r="L83" s="161"/>
      <c r="M83" s="161"/>
      <c r="N83" s="161"/>
      <c r="O83" s="161"/>
      <c r="P83" s="161"/>
      <c r="Q83" s="161"/>
    </row>
    <row r="84" spans="1:33" s="160" customFormat="1" ht="15.75" customHeight="1">
      <c r="B84" s="423"/>
      <c r="C84" s="424"/>
      <c r="D84" s="424"/>
      <c r="E84" s="424"/>
      <c r="F84" s="424"/>
      <c r="G84" s="425"/>
      <c r="H84" s="161"/>
      <c r="I84" s="161"/>
      <c r="J84" s="161"/>
      <c r="K84" s="161"/>
      <c r="L84" s="161"/>
      <c r="M84" s="161"/>
      <c r="N84" s="161"/>
      <c r="O84" s="161"/>
      <c r="P84" s="161"/>
      <c r="Q84" s="161"/>
    </row>
    <row r="85" spans="1:33" s="160" customFormat="1" ht="9" customHeight="1">
      <c r="B85" s="423"/>
      <c r="C85" s="424"/>
      <c r="D85" s="424"/>
      <c r="E85" s="424"/>
      <c r="F85" s="424"/>
      <c r="G85" s="425"/>
      <c r="H85" s="161"/>
      <c r="I85" s="161"/>
      <c r="J85" s="161"/>
      <c r="K85" s="161"/>
      <c r="L85" s="161"/>
      <c r="M85" s="161"/>
      <c r="N85" s="161"/>
      <c r="O85" s="161"/>
      <c r="P85" s="161"/>
      <c r="Q85" s="161"/>
    </row>
    <row r="86" spans="1:33" s="160" customFormat="1" ht="33" customHeight="1">
      <c r="B86" s="423"/>
      <c r="C86" s="424"/>
      <c r="D86" s="424"/>
      <c r="E86" s="424"/>
      <c r="F86" s="424"/>
      <c r="G86" s="425"/>
      <c r="H86" s="161"/>
      <c r="I86" s="161"/>
      <c r="J86" s="161"/>
      <c r="K86" s="161"/>
      <c r="L86" s="161"/>
      <c r="M86" s="161"/>
      <c r="N86" s="161"/>
      <c r="O86" s="161"/>
      <c r="P86" s="161"/>
      <c r="Q86" s="161"/>
    </row>
    <row r="87" spans="1:33" s="160" customFormat="1" ht="56.25" customHeight="1">
      <c r="B87" s="423"/>
      <c r="C87" s="424"/>
      <c r="D87" s="424"/>
      <c r="E87" s="424"/>
      <c r="F87" s="424"/>
      <c r="G87" s="425"/>
      <c r="H87" s="161"/>
      <c r="I87" s="161"/>
      <c r="J87" s="161"/>
      <c r="K87" s="161"/>
      <c r="L87" s="161"/>
      <c r="M87" s="161"/>
      <c r="N87" s="161"/>
      <c r="O87" s="161"/>
      <c r="P87" s="161"/>
      <c r="Q87" s="161"/>
    </row>
    <row r="88" spans="1:33" s="160" customFormat="1" ht="34.5" customHeight="1">
      <c r="B88" s="426"/>
      <c r="C88" s="427"/>
      <c r="D88" s="427"/>
      <c r="E88" s="427"/>
      <c r="F88" s="427"/>
      <c r="G88" s="428"/>
      <c r="H88" s="161"/>
      <c r="I88" s="161"/>
      <c r="J88" s="161"/>
      <c r="K88" s="161"/>
      <c r="L88" s="161"/>
      <c r="M88" s="161"/>
      <c r="N88" s="161"/>
      <c r="O88" s="161"/>
      <c r="P88" s="161"/>
      <c r="Q88" s="161"/>
    </row>
    <row r="89" spans="1:33" ht="15.75" customHeight="1">
      <c r="A89" s="160"/>
      <c r="B89" s="160"/>
      <c r="C89" s="160"/>
      <c r="D89" s="160"/>
      <c r="E89" s="160"/>
      <c r="F89" s="160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</row>
    <row r="90" spans="1:33" ht="15.75" customHeight="1">
      <c r="A90" s="160"/>
      <c r="B90" s="160"/>
      <c r="C90" s="160"/>
      <c r="D90" s="160"/>
      <c r="E90" s="160"/>
      <c r="F90" s="160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</row>
    <row r="91" spans="1:33" ht="15.75" customHeight="1">
      <c r="A91" s="160"/>
      <c r="B91" s="160"/>
      <c r="C91" s="160"/>
      <c r="D91" s="160"/>
      <c r="E91" s="160"/>
      <c r="F91" s="160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</row>
    <row r="92" spans="1:33" ht="22.5" customHeight="1">
      <c r="A92" s="160"/>
      <c r="B92" s="160"/>
      <c r="C92" s="160"/>
      <c r="D92" s="160"/>
      <c r="E92" s="160"/>
      <c r="F92" s="160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</row>
    <row r="93" spans="1:33" ht="21.75" customHeight="1">
      <c r="A93" s="160"/>
      <c r="B93" s="408" t="s">
        <v>151</v>
      </c>
      <c r="C93" s="408"/>
      <c r="D93" s="408"/>
      <c r="E93" s="160"/>
      <c r="F93" s="160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</row>
    <row r="94" spans="1:33" ht="27.75" customHeight="1">
      <c r="A94" s="160"/>
      <c r="B94" s="409" t="s">
        <v>371</v>
      </c>
      <c r="C94" s="409"/>
      <c r="D94" s="409"/>
      <c r="E94" s="409"/>
      <c r="F94" s="409"/>
      <c r="G94" s="409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</row>
    <row r="95" spans="1:33" ht="15.75" customHeight="1">
      <c r="A95" s="160"/>
      <c r="B95" s="409"/>
      <c r="C95" s="409"/>
      <c r="D95" s="409"/>
      <c r="E95" s="409"/>
      <c r="F95" s="409"/>
      <c r="G95" s="409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</row>
    <row r="96" spans="1:33" ht="15.75" customHeight="1">
      <c r="A96" s="160"/>
      <c r="B96" s="409"/>
      <c r="C96" s="409"/>
      <c r="D96" s="409"/>
      <c r="E96" s="409"/>
      <c r="F96" s="409"/>
      <c r="G96" s="409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</row>
    <row r="97" spans="1:33" ht="15.75" customHeight="1">
      <c r="A97" s="160"/>
      <c r="B97" s="409"/>
      <c r="C97" s="409"/>
      <c r="D97" s="409"/>
      <c r="E97" s="409"/>
      <c r="F97" s="409"/>
      <c r="G97" s="409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</row>
    <row r="98" spans="1:33" ht="15.75" customHeight="1">
      <c r="A98" s="160"/>
      <c r="B98" s="410"/>
      <c r="C98" s="410"/>
      <c r="D98" s="410"/>
      <c r="E98" s="410"/>
      <c r="F98" s="410"/>
      <c r="G98" s="410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</row>
    <row r="99" spans="1:33" ht="46.5" customHeight="1">
      <c r="A99" s="160"/>
      <c r="B99" s="411" t="s">
        <v>372</v>
      </c>
      <c r="C99" s="412"/>
      <c r="D99" s="412"/>
      <c r="E99" s="412"/>
      <c r="F99" s="412"/>
      <c r="G99" s="413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</row>
    <row r="100" spans="1:33" ht="15.75" customHeight="1">
      <c r="A100" s="160"/>
      <c r="B100" s="414"/>
      <c r="C100" s="415"/>
      <c r="D100" s="415"/>
      <c r="E100" s="415"/>
      <c r="F100" s="415"/>
      <c r="G100" s="416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</row>
    <row r="101" spans="1:33" ht="15.75" customHeight="1">
      <c r="A101" s="160"/>
      <c r="B101" s="414"/>
      <c r="C101" s="415"/>
      <c r="D101" s="415"/>
      <c r="E101" s="415"/>
      <c r="F101" s="415"/>
      <c r="G101" s="416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</row>
    <row r="102" spans="1:33" ht="15.75" customHeight="1">
      <c r="A102" s="160"/>
      <c r="B102" s="414"/>
      <c r="C102" s="415"/>
      <c r="D102" s="415"/>
      <c r="E102" s="415"/>
      <c r="F102" s="415"/>
      <c r="G102" s="416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</row>
    <row r="103" spans="1:33" ht="15.75" customHeight="1">
      <c r="A103" s="160"/>
      <c r="B103" s="414"/>
      <c r="C103" s="415"/>
      <c r="D103" s="415"/>
      <c r="E103" s="415"/>
      <c r="F103" s="415"/>
      <c r="G103" s="416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</row>
    <row r="104" spans="1:33" ht="15.75" hidden="1" customHeight="1">
      <c r="A104" s="160"/>
      <c r="B104" s="414"/>
      <c r="C104" s="415"/>
      <c r="D104" s="415"/>
      <c r="E104" s="415"/>
      <c r="F104" s="415"/>
      <c r="G104" s="416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</row>
    <row r="105" spans="1:33" ht="29.25" hidden="1" customHeight="1">
      <c r="A105" s="160"/>
      <c r="B105" s="414"/>
      <c r="C105" s="415"/>
      <c r="D105" s="415"/>
      <c r="E105" s="415"/>
      <c r="F105" s="415"/>
      <c r="G105" s="416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</row>
    <row r="106" spans="1:33" ht="39" customHeight="1">
      <c r="A106" s="160"/>
      <c r="B106" s="414"/>
      <c r="C106" s="415"/>
      <c r="D106" s="415"/>
      <c r="E106" s="415"/>
      <c r="F106" s="415"/>
      <c r="G106" s="416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</row>
    <row r="107" spans="1:33" ht="31.5" customHeight="1">
      <c r="A107" s="160"/>
      <c r="B107" s="414"/>
      <c r="C107" s="415"/>
      <c r="D107" s="415"/>
      <c r="E107" s="415"/>
      <c r="F107" s="415"/>
      <c r="G107" s="416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</row>
    <row r="108" spans="1:33" ht="50.25" customHeight="1">
      <c r="A108" s="160"/>
      <c r="B108" s="417"/>
      <c r="C108" s="418"/>
      <c r="D108" s="418"/>
      <c r="E108" s="418"/>
      <c r="F108" s="418"/>
      <c r="G108" s="419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</row>
    <row r="109" spans="1:33" ht="15.75" customHeight="1">
      <c r="A109" s="160"/>
      <c r="B109" s="160"/>
      <c r="C109" s="160"/>
      <c r="D109" s="160"/>
      <c r="E109" s="160"/>
      <c r="F109" s="160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</row>
    <row r="110" spans="1:33" ht="15.75" customHeight="1">
      <c r="A110" s="160"/>
      <c r="B110" s="160"/>
      <c r="C110" s="160"/>
      <c r="D110" s="160"/>
      <c r="E110" s="160"/>
      <c r="F110" s="160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</row>
    <row r="111" spans="1:33" ht="15.75" customHeight="1">
      <c r="A111" s="160"/>
      <c r="B111" s="160"/>
      <c r="C111" s="160"/>
      <c r="D111" s="160"/>
      <c r="E111" s="160"/>
      <c r="F111" s="160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</row>
    <row r="112" spans="1:33" ht="15.75" customHeight="1">
      <c r="A112" s="160"/>
      <c r="B112" s="160"/>
      <c r="C112" s="160"/>
      <c r="D112" s="160"/>
      <c r="E112" s="160"/>
      <c r="F112" s="160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</row>
    <row r="113" spans="1:33" ht="15.75" customHeight="1">
      <c r="A113" s="160"/>
      <c r="B113" s="160"/>
      <c r="C113" s="160"/>
      <c r="D113" s="160"/>
      <c r="E113" s="160"/>
      <c r="F113" s="160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</row>
    <row r="114" spans="1:33" ht="15.75" customHeight="1">
      <c r="A114" s="160"/>
      <c r="B114" s="160"/>
      <c r="C114" s="160"/>
      <c r="D114" s="160"/>
      <c r="E114" s="160"/>
      <c r="F114" s="160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</row>
    <row r="115" spans="1:33" ht="15.75" customHeight="1">
      <c r="A115" s="160"/>
      <c r="B115" s="160"/>
      <c r="C115" s="160"/>
      <c r="D115" s="160"/>
      <c r="E115" s="160"/>
      <c r="F115" s="160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</row>
    <row r="116" spans="1:33" ht="15.75" customHeight="1">
      <c r="A116" s="160"/>
      <c r="B116" s="160"/>
      <c r="C116" s="160"/>
      <c r="D116" s="160"/>
      <c r="E116" s="160"/>
      <c r="F116" s="160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</row>
    <row r="117" spans="1:33" ht="15.75" customHeight="1">
      <c r="A117" s="160"/>
      <c r="B117" s="160"/>
      <c r="C117" s="160"/>
      <c r="D117" s="160"/>
      <c r="E117" s="160"/>
      <c r="F117" s="160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</row>
    <row r="118" spans="1:33" ht="15.75" customHeight="1">
      <c r="A118" s="160"/>
      <c r="B118" s="160"/>
      <c r="C118" s="160"/>
      <c r="D118" s="160"/>
      <c r="E118" s="160"/>
      <c r="F118" s="160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</row>
    <row r="119" spans="1:33" ht="15.75" customHeight="1">
      <c r="A119" s="160"/>
      <c r="B119" s="160"/>
      <c r="C119" s="160"/>
      <c r="D119" s="160"/>
      <c r="E119" s="160"/>
      <c r="F119" s="160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</row>
    <row r="120" spans="1:33" ht="15.75" customHeight="1">
      <c r="A120" s="160"/>
      <c r="B120" s="160"/>
      <c r="C120" s="160"/>
      <c r="D120" s="160"/>
      <c r="E120" s="160"/>
      <c r="F120" s="160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</row>
    <row r="121" spans="1:33" ht="15.75" customHeight="1">
      <c r="A121" s="160"/>
      <c r="B121" s="160"/>
      <c r="C121" s="160"/>
      <c r="D121" s="160"/>
      <c r="E121" s="160"/>
      <c r="F121" s="160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</row>
    <row r="122" spans="1:33" ht="15.75" customHeight="1">
      <c r="A122" s="160"/>
      <c r="B122" s="160"/>
      <c r="C122" s="160"/>
      <c r="D122" s="160"/>
      <c r="E122" s="160"/>
      <c r="F122" s="160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</row>
    <row r="123" spans="1:33" ht="15.75" customHeight="1">
      <c r="A123" s="160"/>
      <c r="B123" s="160"/>
      <c r="C123" s="160"/>
      <c r="D123" s="160"/>
      <c r="E123" s="160"/>
      <c r="F123" s="160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</row>
    <row r="124" spans="1:33" ht="15.75" customHeight="1">
      <c r="A124" s="160"/>
      <c r="B124" s="160"/>
      <c r="C124" s="160"/>
      <c r="D124" s="160"/>
      <c r="E124" s="160"/>
      <c r="F124" s="160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</row>
    <row r="125" spans="1:33" ht="15.75" customHeight="1">
      <c r="A125" s="160"/>
      <c r="B125" s="160"/>
      <c r="C125" s="160"/>
      <c r="D125" s="160"/>
      <c r="E125" s="160"/>
      <c r="F125" s="160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</row>
    <row r="126" spans="1:33" ht="15.75" customHeight="1">
      <c r="A126" s="160"/>
      <c r="B126" s="160"/>
      <c r="C126" s="160"/>
      <c r="D126" s="160"/>
      <c r="E126" s="160"/>
      <c r="F126" s="160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</row>
    <row r="127" spans="1:33" ht="15.75" customHeight="1">
      <c r="A127" s="160"/>
      <c r="B127" s="160"/>
      <c r="C127" s="160"/>
      <c r="D127" s="160"/>
      <c r="E127" s="160"/>
      <c r="F127" s="160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</row>
    <row r="128" spans="1:33" ht="15.75" customHeight="1">
      <c r="A128" s="160"/>
      <c r="B128" s="160"/>
      <c r="C128" s="160"/>
      <c r="D128" s="160"/>
      <c r="E128" s="160"/>
      <c r="F128" s="160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</row>
    <row r="129" spans="1:33" ht="15.75" customHeight="1">
      <c r="A129" s="160"/>
      <c r="B129" s="160"/>
      <c r="C129" s="160"/>
      <c r="D129" s="160"/>
      <c r="E129" s="160"/>
      <c r="F129" s="160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</row>
    <row r="130" spans="1:33" ht="15.75" customHeight="1">
      <c r="A130" s="160"/>
      <c r="B130" s="160"/>
      <c r="C130" s="160"/>
      <c r="D130" s="160"/>
      <c r="E130" s="160"/>
      <c r="F130" s="160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</row>
    <row r="131" spans="1:33" ht="15.75" customHeight="1">
      <c r="A131" s="160"/>
      <c r="B131" s="160"/>
      <c r="C131" s="160"/>
      <c r="D131" s="160"/>
      <c r="E131" s="160"/>
      <c r="F131" s="160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</row>
    <row r="132" spans="1:33" ht="15.75" customHeight="1">
      <c r="A132" s="160"/>
      <c r="B132" s="160"/>
      <c r="C132" s="160"/>
      <c r="D132" s="160"/>
      <c r="E132" s="160"/>
      <c r="F132" s="160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</row>
    <row r="133" spans="1:33" ht="15.75" customHeight="1">
      <c r="A133" s="160"/>
      <c r="B133" s="160"/>
      <c r="C133" s="160"/>
      <c r="D133" s="160"/>
      <c r="E133" s="160"/>
      <c r="F133" s="160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</row>
    <row r="134" spans="1:33" ht="15.75" customHeight="1">
      <c r="A134" s="160"/>
      <c r="B134" s="160"/>
      <c r="C134" s="160"/>
      <c r="D134" s="160"/>
      <c r="E134" s="160"/>
      <c r="F134" s="160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</row>
    <row r="135" spans="1:33" ht="15.75" customHeight="1">
      <c r="A135" s="160"/>
      <c r="B135" s="160"/>
      <c r="C135" s="160"/>
      <c r="D135" s="160"/>
      <c r="E135" s="160"/>
      <c r="F135" s="160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</row>
    <row r="136" spans="1:33" ht="15.75" customHeight="1">
      <c r="A136" s="160"/>
      <c r="B136" s="160"/>
      <c r="C136" s="160"/>
      <c r="D136" s="160"/>
      <c r="E136" s="160"/>
      <c r="F136" s="160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</row>
    <row r="137" spans="1:33" ht="15.75" customHeight="1">
      <c r="A137" s="160"/>
      <c r="B137" s="160"/>
      <c r="C137" s="160"/>
      <c r="D137" s="160"/>
      <c r="E137" s="160"/>
      <c r="F137" s="160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</row>
    <row r="138" spans="1:33" ht="15.75" customHeight="1">
      <c r="A138" s="160"/>
      <c r="B138" s="160"/>
      <c r="C138" s="160"/>
      <c r="D138" s="160"/>
      <c r="E138" s="160"/>
      <c r="F138" s="160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</row>
    <row r="139" spans="1:33" ht="15.75" customHeight="1">
      <c r="A139" s="160"/>
      <c r="B139" s="160"/>
      <c r="C139" s="160"/>
      <c r="D139" s="160"/>
      <c r="E139" s="160"/>
      <c r="F139" s="160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</row>
    <row r="140" spans="1:33" ht="15.75" customHeight="1">
      <c r="A140" s="160"/>
      <c r="B140" s="160"/>
      <c r="C140" s="160"/>
      <c r="D140" s="160"/>
      <c r="E140" s="160"/>
      <c r="F140" s="160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</row>
    <row r="141" spans="1:33" ht="15.75" customHeight="1">
      <c r="A141" s="160"/>
      <c r="B141" s="160"/>
      <c r="C141" s="160"/>
      <c r="D141" s="160"/>
      <c r="E141" s="160"/>
      <c r="F141" s="160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</row>
    <row r="142" spans="1:33" ht="15.75" customHeight="1">
      <c r="A142" s="160"/>
      <c r="B142" s="160"/>
      <c r="C142" s="160"/>
      <c r="D142" s="160"/>
      <c r="E142" s="160"/>
      <c r="F142" s="160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</row>
    <row r="143" spans="1:33" ht="15.75" customHeight="1">
      <c r="A143" s="160"/>
      <c r="B143" s="160"/>
      <c r="C143" s="160"/>
      <c r="D143" s="160"/>
      <c r="E143" s="160"/>
      <c r="F143" s="160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</row>
    <row r="144" spans="1:33" ht="15.75" customHeight="1">
      <c r="A144" s="160"/>
      <c r="B144" s="160"/>
      <c r="C144" s="160"/>
      <c r="D144" s="160"/>
      <c r="E144" s="160"/>
      <c r="F144" s="160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</row>
    <row r="145" spans="1:33" ht="15.75" customHeight="1">
      <c r="A145" s="160"/>
      <c r="B145" s="160"/>
      <c r="C145" s="160"/>
      <c r="D145" s="160"/>
      <c r="E145" s="160"/>
      <c r="F145" s="160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</row>
    <row r="146" spans="1:33" ht="15.75" customHeight="1">
      <c r="A146" s="160"/>
      <c r="B146" s="160"/>
      <c r="C146" s="160"/>
      <c r="D146" s="160"/>
      <c r="E146" s="160"/>
      <c r="F146" s="160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</row>
    <row r="147" spans="1:33" ht="15.75" customHeight="1">
      <c r="A147" s="160"/>
      <c r="B147" s="160"/>
      <c r="C147" s="160"/>
      <c r="D147" s="160"/>
      <c r="E147" s="160"/>
      <c r="F147" s="160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</row>
    <row r="148" spans="1:33" ht="15.75" customHeight="1">
      <c r="A148" s="160"/>
      <c r="B148" s="160"/>
      <c r="C148" s="160"/>
      <c r="D148" s="160"/>
      <c r="E148" s="160"/>
      <c r="F148" s="160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</row>
    <row r="149" spans="1:33" ht="15.75" customHeight="1">
      <c r="A149" s="160"/>
      <c r="B149" s="160"/>
      <c r="C149" s="160"/>
      <c r="D149" s="160"/>
      <c r="E149" s="160"/>
      <c r="F149" s="160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</row>
    <row r="150" spans="1:33" ht="15.75" customHeight="1">
      <c r="A150" s="160"/>
      <c r="B150" s="160"/>
      <c r="C150" s="160"/>
      <c r="D150" s="160"/>
      <c r="E150" s="160"/>
      <c r="F150" s="160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</row>
    <row r="151" spans="1:33" ht="15.75" customHeight="1">
      <c r="A151" s="160"/>
      <c r="B151" s="160"/>
      <c r="C151" s="160"/>
      <c r="D151" s="160"/>
      <c r="E151" s="160"/>
      <c r="F151" s="160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</row>
    <row r="152" spans="1:33" ht="15.75" customHeight="1">
      <c r="A152" s="160"/>
      <c r="B152" s="160"/>
      <c r="C152" s="160"/>
      <c r="D152" s="160"/>
      <c r="E152" s="160"/>
      <c r="F152" s="160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</row>
    <row r="153" spans="1:33" ht="15.75" customHeight="1">
      <c r="A153" s="160"/>
      <c r="B153" s="160"/>
      <c r="C153" s="160"/>
      <c r="D153" s="160"/>
      <c r="E153" s="160"/>
      <c r="F153" s="160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</row>
    <row r="154" spans="1:33" ht="15.75" customHeight="1">
      <c r="A154" s="160"/>
      <c r="B154" s="160"/>
      <c r="C154" s="160"/>
      <c r="D154" s="160"/>
      <c r="E154" s="160"/>
      <c r="F154" s="160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</row>
    <row r="155" spans="1:33" ht="15.75" customHeight="1">
      <c r="A155" s="160"/>
      <c r="B155" s="160"/>
      <c r="C155" s="160"/>
      <c r="D155" s="160"/>
      <c r="E155" s="160"/>
      <c r="F155" s="160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</row>
    <row r="156" spans="1:33" ht="15.75" customHeight="1">
      <c r="A156" s="160"/>
      <c r="B156" s="160"/>
      <c r="C156" s="160"/>
      <c r="D156" s="160"/>
      <c r="E156" s="160"/>
      <c r="F156" s="160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</row>
    <row r="157" spans="1:33" ht="15.75" customHeight="1">
      <c r="A157" s="160"/>
      <c r="B157" s="160"/>
      <c r="C157" s="160"/>
      <c r="D157" s="160"/>
      <c r="E157" s="160"/>
      <c r="F157" s="160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</row>
    <row r="158" spans="1:33" ht="15.75" customHeight="1">
      <c r="A158" s="160"/>
      <c r="B158" s="160"/>
      <c r="C158" s="160"/>
      <c r="D158" s="160"/>
      <c r="E158" s="160"/>
      <c r="F158" s="160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</row>
    <row r="159" spans="1:33" ht="15.75" customHeight="1">
      <c r="A159" s="160"/>
      <c r="B159" s="160"/>
      <c r="C159" s="160"/>
      <c r="D159" s="160"/>
      <c r="E159" s="160"/>
      <c r="F159" s="160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</row>
    <row r="160" spans="1:33" ht="15.75" customHeight="1">
      <c r="A160" s="160"/>
      <c r="B160" s="160"/>
      <c r="C160" s="160"/>
      <c r="D160" s="160"/>
      <c r="E160" s="160"/>
      <c r="F160" s="160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</row>
    <row r="161" spans="1:33" ht="15.75" customHeight="1">
      <c r="A161" s="160"/>
      <c r="B161" s="160"/>
      <c r="C161" s="160"/>
      <c r="D161" s="160"/>
      <c r="E161" s="160"/>
      <c r="F161" s="160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</row>
    <row r="162" spans="1:33" ht="15.75" customHeight="1">
      <c r="A162" s="160"/>
      <c r="B162" s="160"/>
      <c r="C162" s="160"/>
      <c r="D162" s="160"/>
      <c r="E162" s="160"/>
      <c r="F162" s="160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</row>
    <row r="163" spans="1:33" ht="15.75" customHeight="1">
      <c r="A163" s="160"/>
      <c r="B163" s="160"/>
      <c r="C163" s="160"/>
      <c r="D163" s="160"/>
      <c r="E163" s="160"/>
      <c r="F163" s="160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</row>
    <row r="164" spans="1:33" ht="15.75" customHeight="1">
      <c r="A164" s="160"/>
      <c r="B164" s="160"/>
      <c r="C164" s="160"/>
      <c r="D164" s="160"/>
      <c r="E164" s="160"/>
      <c r="F164" s="160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</row>
    <row r="165" spans="1:33" ht="15.75" customHeight="1">
      <c r="A165" s="160"/>
      <c r="B165" s="160"/>
      <c r="C165" s="160"/>
      <c r="D165" s="160"/>
      <c r="E165" s="160"/>
      <c r="F165" s="160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</row>
    <row r="166" spans="1:33" ht="15.75" customHeight="1">
      <c r="A166" s="160"/>
      <c r="B166" s="160"/>
      <c r="C166" s="160"/>
      <c r="D166" s="160"/>
      <c r="E166" s="160"/>
      <c r="F166" s="160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</row>
    <row r="167" spans="1:33" ht="15.75" customHeight="1">
      <c r="A167" s="160"/>
      <c r="B167" s="160"/>
      <c r="C167" s="160"/>
      <c r="D167" s="160"/>
      <c r="E167" s="160"/>
      <c r="F167" s="160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</row>
    <row r="168" spans="1:33" ht="15.75" customHeight="1">
      <c r="A168" s="160"/>
      <c r="B168" s="160"/>
      <c r="C168" s="160"/>
      <c r="D168" s="160"/>
      <c r="E168" s="160"/>
      <c r="F168" s="160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</row>
    <row r="169" spans="1:33" ht="15.75" customHeight="1">
      <c r="A169" s="160"/>
      <c r="B169" s="160"/>
      <c r="C169" s="160"/>
      <c r="D169" s="160"/>
      <c r="E169" s="160"/>
      <c r="F169" s="160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</row>
    <row r="170" spans="1:33" ht="15.75" customHeight="1">
      <c r="A170" s="160"/>
      <c r="B170" s="160"/>
      <c r="C170" s="160"/>
      <c r="D170" s="160"/>
      <c r="E170" s="160"/>
      <c r="F170" s="160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</row>
    <row r="171" spans="1:33" ht="15.75" customHeight="1">
      <c r="A171" s="160"/>
      <c r="B171" s="160"/>
      <c r="C171" s="160"/>
      <c r="D171" s="160"/>
      <c r="E171" s="160"/>
      <c r="F171" s="160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</row>
    <row r="172" spans="1:33" ht="15.75" customHeight="1">
      <c r="A172" s="160"/>
      <c r="B172" s="160"/>
      <c r="C172" s="160"/>
      <c r="D172" s="160"/>
      <c r="E172" s="160"/>
      <c r="F172" s="160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</row>
    <row r="173" spans="1:33" ht="15.75" customHeight="1">
      <c r="A173" s="160"/>
      <c r="B173" s="160"/>
      <c r="C173" s="160"/>
      <c r="D173" s="160"/>
      <c r="E173" s="160"/>
      <c r="F173" s="160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</row>
    <row r="174" spans="1:33" ht="15.75" customHeight="1">
      <c r="A174" s="160"/>
      <c r="B174" s="160"/>
      <c r="C174" s="160"/>
      <c r="D174" s="160"/>
      <c r="E174" s="160"/>
      <c r="F174" s="160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</row>
    <row r="175" spans="1:33" ht="15.75" customHeight="1">
      <c r="A175" s="160"/>
      <c r="B175" s="160"/>
      <c r="C175" s="160"/>
      <c r="D175" s="160"/>
      <c r="E175" s="160"/>
      <c r="F175" s="160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</row>
    <row r="176" spans="1:33" ht="15.75" customHeight="1">
      <c r="A176" s="160"/>
      <c r="B176" s="160"/>
      <c r="C176" s="160"/>
      <c r="D176" s="160"/>
      <c r="E176" s="160"/>
      <c r="F176" s="160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</row>
    <row r="177" spans="1:33" ht="15.75" customHeight="1">
      <c r="A177" s="160"/>
      <c r="B177" s="160"/>
      <c r="C177" s="160"/>
      <c r="D177" s="160"/>
      <c r="E177" s="160"/>
      <c r="F177" s="160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</row>
    <row r="178" spans="1:33" ht="15.75" customHeight="1">
      <c r="A178" s="160"/>
      <c r="B178" s="160"/>
      <c r="C178" s="160"/>
      <c r="D178" s="160"/>
      <c r="E178" s="160"/>
      <c r="F178" s="160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</row>
    <row r="179" spans="1:33" ht="15.75" customHeight="1">
      <c r="A179" s="160"/>
      <c r="B179" s="160"/>
      <c r="C179" s="160"/>
      <c r="D179" s="160"/>
      <c r="E179" s="160"/>
      <c r="F179" s="160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</row>
    <row r="180" spans="1:33" ht="15.75" customHeight="1">
      <c r="A180" s="160"/>
      <c r="B180" s="160"/>
      <c r="C180" s="160"/>
      <c r="D180" s="160"/>
      <c r="E180" s="160"/>
      <c r="F180" s="160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</row>
    <row r="181" spans="1:33" ht="15.75" customHeight="1">
      <c r="A181" s="160"/>
      <c r="B181" s="160"/>
      <c r="C181" s="160"/>
      <c r="D181" s="160"/>
      <c r="E181" s="160"/>
      <c r="F181" s="160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</row>
    <row r="182" spans="1:33" ht="15.75" customHeight="1">
      <c r="A182" s="160"/>
      <c r="B182" s="160"/>
      <c r="C182" s="160"/>
      <c r="D182" s="160"/>
      <c r="E182" s="160"/>
      <c r="F182" s="160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</row>
    <row r="183" spans="1:33" ht="15.75" customHeight="1">
      <c r="A183" s="160"/>
      <c r="B183" s="160"/>
      <c r="C183" s="160"/>
      <c r="D183" s="160"/>
      <c r="E183" s="160"/>
      <c r="F183" s="160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</row>
    <row r="184" spans="1:33" ht="15.75" customHeight="1">
      <c r="A184" s="160"/>
      <c r="B184" s="160"/>
      <c r="C184" s="160"/>
      <c r="D184" s="160"/>
      <c r="E184" s="160"/>
      <c r="F184" s="160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</row>
    <row r="185" spans="1:33" ht="15.75" customHeight="1">
      <c r="A185" s="160"/>
      <c r="B185" s="160"/>
      <c r="C185" s="160"/>
      <c r="D185" s="160"/>
      <c r="E185" s="160"/>
      <c r="F185" s="160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</row>
    <row r="186" spans="1:33" ht="15.75" customHeight="1">
      <c r="A186" s="160"/>
      <c r="B186" s="160"/>
      <c r="C186" s="160"/>
      <c r="D186" s="160"/>
      <c r="E186" s="160"/>
      <c r="F186" s="160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</row>
    <row r="187" spans="1:33" ht="15.75" customHeight="1">
      <c r="A187" s="160"/>
      <c r="B187" s="160"/>
      <c r="C187" s="160"/>
      <c r="D187" s="160"/>
      <c r="E187" s="160"/>
      <c r="F187" s="160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</row>
    <row r="188" spans="1:33" ht="15.75" customHeight="1">
      <c r="A188" s="160"/>
      <c r="B188" s="160"/>
      <c r="C188" s="160"/>
      <c r="D188" s="160"/>
      <c r="E188" s="160"/>
      <c r="F188" s="160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</row>
    <row r="189" spans="1:33" ht="15.75" customHeight="1">
      <c r="A189" s="160"/>
      <c r="B189" s="160"/>
      <c r="C189" s="160"/>
      <c r="D189" s="160"/>
      <c r="E189" s="160"/>
      <c r="F189" s="160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</row>
    <row r="190" spans="1:33" ht="15.75" customHeight="1">
      <c r="A190" s="160"/>
      <c r="B190" s="160"/>
      <c r="C190" s="160"/>
      <c r="D190" s="160"/>
      <c r="E190" s="160"/>
      <c r="F190" s="160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</row>
    <row r="191" spans="1:33" ht="15.75" customHeight="1">
      <c r="A191" s="160"/>
      <c r="B191" s="160"/>
      <c r="C191" s="160"/>
      <c r="D191" s="160"/>
      <c r="E191" s="160"/>
      <c r="F191" s="160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</row>
    <row r="192" spans="1:33" ht="15.75" customHeight="1">
      <c r="A192" s="160"/>
      <c r="B192" s="160"/>
      <c r="C192" s="160"/>
      <c r="D192" s="160"/>
      <c r="E192" s="160"/>
      <c r="F192" s="160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</row>
    <row r="193" spans="1:33" ht="15.75" customHeight="1">
      <c r="A193" s="160"/>
      <c r="B193" s="160"/>
      <c r="C193" s="160"/>
      <c r="D193" s="160"/>
      <c r="E193" s="160"/>
      <c r="F193" s="160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</row>
    <row r="194" spans="1:33" ht="15.75" customHeight="1">
      <c r="A194" s="160"/>
      <c r="B194" s="160"/>
      <c r="C194" s="160"/>
      <c r="D194" s="160"/>
      <c r="E194" s="160"/>
      <c r="F194" s="160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</row>
    <row r="195" spans="1:33" ht="15.75" customHeight="1">
      <c r="A195" s="160"/>
      <c r="B195" s="160"/>
      <c r="C195" s="160"/>
      <c r="D195" s="160"/>
      <c r="E195" s="160"/>
      <c r="F195" s="160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</row>
    <row r="196" spans="1:33" ht="15.75" customHeight="1">
      <c r="A196" s="160"/>
      <c r="B196" s="160"/>
      <c r="C196" s="160"/>
      <c r="D196" s="160"/>
      <c r="E196" s="160"/>
      <c r="F196" s="160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</row>
    <row r="197" spans="1:33" ht="15.75" customHeight="1">
      <c r="A197" s="160"/>
      <c r="B197" s="160"/>
      <c r="C197" s="160"/>
      <c r="D197" s="160"/>
      <c r="E197" s="160"/>
      <c r="F197" s="160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</row>
    <row r="198" spans="1:33" ht="15.75" customHeight="1">
      <c r="A198" s="160"/>
      <c r="B198" s="160"/>
      <c r="C198" s="160"/>
      <c r="D198" s="160"/>
      <c r="E198" s="160"/>
      <c r="F198" s="160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</row>
    <row r="199" spans="1:33" ht="15.75" customHeight="1">
      <c r="A199" s="160"/>
      <c r="B199" s="160"/>
      <c r="C199" s="160"/>
      <c r="D199" s="160"/>
      <c r="E199" s="160"/>
      <c r="F199" s="160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</row>
    <row r="200" spans="1:33" ht="15.75" customHeight="1">
      <c r="A200" s="160"/>
      <c r="B200" s="160"/>
      <c r="C200" s="160"/>
      <c r="D200" s="160"/>
      <c r="E200" s="160"/>
      <c r="F200" s="160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</row>
    <row r="201" spans="1:33" ht="15.75" customHeight="1">
      <c r="A201" s="160"/>
      <c r="B201" s="160"/>
      <c r="C201" s="160"/>
      <c r="D201" s="160"/>
      <c r="E201" s="160"/>
      <c r="F201" s="160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</row>
    <row r="202" spans="1:33" ht="15.75" customHeight="1">
      <c r="A202" s="160"/>
      <c r="B202" s="160"/>
      <c r="C202" s="160"/>
      <c r="D202" s="160"/>
      <c r="E202" s="160"/>
      <c r="F202" s="160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</row>
    <row r="203" spans="1:33" ht="15.75" customHeight="1">
      <c r="A203" s="160"/>
      <c r="B203" s="160"/>
      <c r="C203" s="160"/>
      <c r="D203" s="160"/>
      <c r="E203" s="160"/>
      <c r="F203" s="160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</row>
    <row r="204" spans="1:33" ht="15.75" customHeight="1">
      <c r="A204" s="160"/>
      <c r="B204" s="160"/>
      <c r="C204" s="160"/>
      <c r="D204" s="160"/>
      <c r="E204" s="160"/>
      <c r="F204" s="160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</row>
    <row r="205" spans="1:33" ht="15.75" customHeight="1">
      <c r="A205" s="160"/>
      <c r="B205" s="160"/>
      <c r="C205" s="160"/>
      <c r="D205" s="160"/>
      <c r="E205" s="160"/>
      <c r="F205" s="160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</row>
    <row r="206" spans="1:33" ht="15.75" customHeight="1">
      <c r="A206" s="160"/>
      <c r="B206" s="160"/>
      <c r="C206" s="160"/>
      <c r="D206" s="160"/>
      <c r="E206" s="160"/>
      <c r="F206" s="160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</row>
    <row r="207" spans="1:33" ht="15.75" customHeight="1">
      <c r="A207" s="160"/>
      <c r="B207" s="160"/>
      <c r="C207" s="160"/>
      <c r="D207" s="160"/>
      <c r="E207" s="160"/>
      <c r="F207" s="160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</row>
    <row r="208" spans="1:33" ht="15.75" customHeight="1">
      <c r="A208" s="160"/>
      <c r="B208" s="160"/>
      <c r="C208" s="160"/>
      <c r="D208" s="160"/>
      <c r="E208" s="160"/>
      <c r="F208" s="160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</row>
    <row r="209" spans="1:33" ht="15.75" customHeight="1">
      <c r="A209" s="160"/>
      <c r="B209" s="160"/>
      <c r="C209" s="160"/>
      <c r="D209" s="160"/>
      <c r="E209" s="160"/>
      <c r="F209" s="160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</row>
    <row r="210" spans="1:33" ht="15.75" customHeight="1">
      <c r="A210" s="160"/>
      <c r="B210" s="160"/>
      <c r="C210" s="160"/>
      <c r="D210" s="160"/>
      <c r="E210" s="160"/>
      <c r="F210" s="160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</row>
    <row r="211" spans="1:33" ht="15.75" customHeight="1">
      <c r="A211" s="160"/>
      <c r="B211" s="160"/>
      <c r="C211" s="160"/>
      <c r="D211" s="160"/>
      <c r="E211" s="160"/>
      <c r="F211" s="160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</row>
    <row r="212" spans="1:33" ht="15.75" customHeight="1">
      <c r="A212" s="160"/>
      <c r="B212" s="160"/>
      <c r="C212" s="160"/>
      <c r="D212" s="160"/>
      <c r="E212" s="160"/>
      <c r="F212" s="160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</row>
    <row r="213" spans="1:33" ht="15.75" customHeight="1">
      <c r="A213" s="160"/>
      <c r="B213" s="160"/>
      <c r="C213" s="160"/>
      <c r="D213" s="160"/>
      <c r="E213" s="160"/>
      <c r="F213" s="160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</row>
    <row r="214" spans="1:33" ht="15.75" customHeight="1">
      <c r="A214" s="160"/>
      <c r="B214" s="160"/>
      <c r="C214" s="160"/>
      <c r="D214" s="160"/>
      <c r="E214" s="160"/>
      <c r="F214" s="160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</row>
    <row r="215" spans="1:33" ht="15.75" customHeight="1">
      <c r="A215" s="160"/>
      <c r="B215" s="160"/>
      <c r="C215" s="160"/>
      <c r="D215" s="160"/>
      <c r="E215" s="160"/>
      <c r="F215" s="160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</row>
    <row r="216" spans="1:33" ht="15.75" customHeight="1">
      <c r="A216" s="160"/>
      <c r="B216" s="160"/>
      <c r="C216" s="160"/>
      <c r="D216" s="160"/>
      <c r="E216" s="160"/>
      <c r="F216" s="160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</row>
    <row r="217" spans="1:33" ht="15.75" customHeight="1">
      <c r="A217" s="160"/>
      <c r="B217" s="160"/>
      <c r="C217" s="160"/>
      <c r="D217" s="160"/>
      <c r="E217" s="160"/>
      <c r="F217" s="160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</row>
    <row r="218" spans="1:33" ht="15.75" customHeight="1">
      <c r="A218" s="160"/>
      <c r="B218" s="160"/>
      <c r="C218" s="160"/>
      <c r="D218" s="160"/>
      <c r="E218" s="160"/>
      <c r="F218" s="160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</row>
    <row r="219" spans="1:33" ht="15.75" customHeight="1">
      <c r="A219" s="160"/>
      <c r="B219" s="160"/>
      <c r="C219" s="160"/>
      <c r="D219" s="160"/>
      <c r="E219" s="160"/>
      <c r="F219" s="160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</row>
    <row r="220" spans="1:33" ht="15.75" customHeight="1">
      <c r="A220" s="160"/>
      <c r="B220" s="160"/>
      <c r="C220" s="160"/>
      <c r="D220" s="160"/>
      <c r="E220" s="160"/>
      <c r="F220" s="160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</row>
    <row r="221" spans="1:33" ht="15.75" customHeight="1">
      <c r="A221" s="160"/>
      <c r="B221" s="160"/>
      <c r="C221" s="160"/>
      <c r="D221" s="160"/>
      <c r="E221" s="160"/>
      <c r="F221" s="160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</row>
    <row r="222" spans="1:33" ht="15.75" customHeight="1">
      <c r="A222" s="160"/>
      <c r="B222" s="160"/>
      <c r="C222" s="160"/>
      <c r="D222" s="160"/>
      <c r="E222" s="160"/>
      <c r="F222" s="160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</row>
    <row r="223" spans="1:33" ht="15.75" customHeight="1">
      <c r="A223" s="160"/>
      <c r="B223" s="160"/>
      <c r="C223" s="160"/>
      <c r="D223" s="160"/>
      <c r="E223" s="160"/>
      <c r="F223" s="160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</row>
    <row r="224" spans="1:33" ht="15.75" customHeight="1">
      <c r="A224" s="160"/>
      <c r="B224" s="160"/>
      <c r="C224" s="160"/>
      <c r="D224" s="160"/>
      <c r="E224" s="160"/>
      <c r="F224" s="160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</row>
    <row r="225" spans="1:33" ht="15.75" customHeight="1">
      <c r="A225" s="160"/>
      <c r="B225" s="160"/>
      <c r="C225" s="160"/>
      <c r="D225" s="160"/>
      <c r="E225" s="160"/>
      <c r="F225" s="160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</row>
    <row r="226" spans="1:33" ht="15.75" customHeight="1">
      <c r="A226" s="160"/>
      <c r="B226" s="160"/>
      <c r="C226" s="160"/>
      <c r="D226" s="160"/>
      <c r="E226" s="160"/>
      <c r="F226" s="160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</row>
    <row r="227" spans="1:33" ht="15.75" customHeight="1">
      <c r="A227" s="160"/>
      <c r="B227" s="160"/>
      <c r="C227" s="160"/>
      <c r="D227" s="160"/>
      <c r="E227" s="160"/>
      <c r="F227" s="160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</row>
    <row r="228" spans="1:33" ht="15.75" customHeight="1">
      <c r="A228" s="160"/>
      <c r="B228" s="160"/>
      <c r="C228" s="160"/>
      <c r="D228" s="160"/>
      <c r="E228" s="160"/>
      <c r="F228" s="160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</row>
    <row r="229" spans="1:33" ht="15.75" customHeight="1">
      <c r="A229" s="160"/>
      <c r="B229" s="160"/>
      <c r="C229" s="160"/>
      <c r="D229" s="160"/>
      <c r="E229" s="160"/>
      <c r="F229" s="160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</row>
    <row r="230" spans="1:33" ht="15.75" customHeight="1">
      <c r="A230" s="160"/>
      <c r="B230" s="160"/>
      <c r="C230" s="160"/>
      <c r="D230" s="160"/>
      <c r="E230" s="160"/>
      <c r="F230" s="160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</row>
    <row r="231" spans="1:33" ht="15.75" customHeight="1">
      <c r="A231" s="160"/>
      <c r="B231" s="160"/>
      <c r="C231" s="160"/>
      <c r="D231" s="160"/>
      <c r="E231" s="160"/>
      <c r="F231" s="160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</row>
    <row r="232" spans="1:33" ht="15.75" customHeight="1">
      <c r="A232" s="160"/>
      <c r="B232" s="160"/>
      <c r="C232" s="160"/>
      <c r="D232" s="160"/>
      <c r="E232" s="160"/>
      <c r="F232" s="160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</row>
    <row r="233" spans="1:33" ht="15.75" customHeight="1">
      <c r="A233" s="160"/>
      <c r="B233" s="160"/>
      <c r="C233" s="160"/>
      <c r="D233" s="160"/>
      <c r="E233" s="160"/>
      <c r="F233" s="160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</row>
    <row r="234" spans="1:33" ht="15.75" customHeight="1">
      <c r="A234" s="160"/>
      <c r="B234" s="160"/>
      <c r="C234" s="160"/>
      <c r="D234" s="160"/>
      <c r="E234" s="160"/>
      <c r="F234" s="160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</row>
    <row r="235" spans="1:33" ht="15.75" customHeight="1">
      <c r="A235" s="160"/>
      <c r="B235" s="160"/>
      <c r="C235" s="160"/>
      <c r="D235" s="160"/>
      <c r="E235" s="160"/>
      <c r="F235" s="160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</row>
    <row r="236" spans="1:33" ht="15.75" customHeight="1">
      <c r="A236" s="160"/>
      <c r="B236" s="160"/>
      <c r="C236" s="160"/>
      <c r="D236" s="160"/>
      <c r="E236" s="160"/>
      <c r="F236" s="160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</row>
    <row r="237" spans="1:33" ht="15.75" customHeight="1">
      <c r="A237" s="160"/>
      <c r="B237" s="160"/>
      <c r="C237" s="160"/>
      <c r="D237" s="160"/>
      <c r="E237" s="160"/>
      <c r="F237" s="160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</row>
    <row r="238" spans="1:33" ht="15.75" customHeight="1">
      <c r="A238" s="160"/>
      <c r="B238" s="160"/>
      <c r="C238" s="160"/>
      <c r="D238" s="160"/>
      <c r="E238" s="160"/>
      <c r="F238" s="160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</row>
    <row r="239" spans="1:33" ht="15.75" customHeight="1">
      <c r="A239" s="160"/>
      <c r="B239" s="160"/>
      <c r="C239" s="160"/>
      <c r="D239" s="160"/>
      <c r="E239" s="160"/>
      <c r="F239" s="160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</row>
    <row r="240" spans="1:33" ht="15.75" customHeight="1">
      <c r="A240" s="160"/>
      <c r="B240" s="160"/>
      <c r="C240" s="160"/>
      <c r="D240" s="160"/>
      <c r="E240" s="160"/>
      <c r="F240" s="160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</row>
    <row r="241" spans="1:33" ht="15.75" customHeight="1">
      <c r="A241" s="160"/>
      <c r="B241" s="160"/>
      <c r="C241" s="160"/>
      <c r="D241" s="160"/>
      <c r="E241" s="160"/>
      <c r="F241" s="160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</row>
    <row r="242" spans="1:33" ht="15.75" customHeight="1">
      <c r="A242" s="160"/>
      <c r="B242" s="160"/>
      <c r="C242" s="160"/>
      <c r="D242" s="160"/>
      <c r="E242" s="160"/>
      <c r="F242" s="160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</row>
    <row r="243" spans="1:33" ht="15.75" customHeight="1">
      <c r="A243" s="160"/>
      <c r="B243" s="160"/>
      <c r="C243" s="160"/>
      <c r="D243" s="160"/>
      <c r="E243" s="160"/>
      <c r="F243" s="160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</row>
    <row r="244" spans="1:33" ht="15.75" customHeight="1">
      <c r="A244" s="160"/>
      <c r="B244" s="160"/>
      <c r="C244" s="160"/>
      <c r="D244" s="160"/>
      <c r="E244" s="160"/>
      <c r="F244" s="160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</row>
    <row r="245" spans="1:33" ht="15.75" customHeight="1">
      <c r="A245" s="160"/>
      <c r="B245" s="160"/>
      <c r="C245" s="160"/>
      <c r="D245" s="160"/>
      <c r="E245" s="160"/>
      <c r="F245" s="160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</row>
    <row r="246" spans="1:33" ht="15.75" customHeight="1">
      <c r="A246" s="160"/>
      <c r="B246" s="160"/>
      <c r="C246" s="160"/>
      <c r="D246" s="160"/>
      <c r="E246" s="160"/>
      <c r="F246" s="160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</row>
    <row r="247" spans="1:33" ht="15.75" customHeight="1">
      <c r="A247" s="160"/>
      <c r="B247" s="160"/>
      <c r="C247" s="160"/>
      <c r="D247" s="160"/>
      <c r="E247" s="160"/>
      <c r="F247" s="160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</row>
    <row r="248" spans="1:33" ht="15.75" customHeight="1">
      <c r="A248" s="160"/>
      <c r="B248" s="160"/>
      <c r="C248" s="160"/>
      <c r="D248" s="160"/>
      <c r="E248" s="160"/>
      <c r="F248" s="160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</row>
    <row r="249" spans="1:33" ht="15.75" customHeight="1">
      <c r="A249" s="160"/>
      <c r="B249" s="160"/>
      <c r="C249" s="160"/>
      <c r="D249" s="160"/>
      <c r="E249" s="160"/>
      <c r="F249" s="160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</row>
    <row r="250" spans="1:33" ht="15.75" customHeight="1">
      <c r="A250" s="160"/>
      <c r="B250" s="160"/>
      <c r="C250" s="160"/>
      <c r="D250" s="160"/>
      <c r="E250" s="160"/>
      <c r="F250" s="160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</row>
    <row r="251" spans="1:33" ht="15.75" customHeight="1">
      <c r="A251" s="160"/>
      <c r="B251" s="160"/>
      <c r="C251" s="160"/>
      <c r="D251" s="160"/>
      <c r="E251" s="160"/>
      <c r="F251" s="160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</row>
    <row r="252" spans="1:33" ht="15.75" customHeight="1">
      <c r="A252" s="160"/>
      <c r="B252" s="160"/>
      <c r="C252" s="160"/>
      <c r="D252" s="160"/>
      <c r="E252" s="160"/>
      <c r="F252" s="160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</row>
    <row r="253" spans="1:33" ht="15.75" customHeight="1">
      <c r="A253" s="160"/>
      <c r="B253" s="160"/>
      <c r="C253" s="160"/>
      <c r="D253" s="160"/>
      <c r="E253" s="160"/>
      <c r="F253" s="160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</row>
    <row r="254" spans="1:33" ht="15.75" customHeight="1">
      <c r="A254" s="160"/>
      <c r="B254" s="160"/>
      <c r="C254" s="160"/>
      <c r="D254" s="160"/>
      <c r="E254" s="160"/>
      <c r="F254" s="160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</row>
    <row r="255" spans="1:33" ht="15.75" customHeight="1">
      <c r="A255" s="160"/>
      <c r="B255" s="160"/>
      <c r="C255" s="160"/>
      <c r="D255" s="160"/>
      <c r="E255" s="160"/>
      <c r="F255" s="160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</row>
    <row r="256" spans="1:33" ht="15.75" customHeight="1">
      <c r="A256" s="160"/>
      <c r="B256" s="160"/>
      <c r="C256" s="160"/>
      <c r="D256" s="160"/>
      <c r="E256" s="160"/>
      <c r="F256" s="160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</row>
    <row r="257" spans="1:33" ht="15.75" customHeight="1">
      <c r="A257" s="160"/>
      <c r="B257" s="160"/>
      <c r="C257" s="160"/>
      <c r="D257" s="160"/>
      <c r="E257" s="160"/>
      <c r="F257" s="160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</row>
    <row r="258" spans="1:33" ht="15.75" customHeight="1">
      <c r="A258" s="160"/>
      <c r="B258" s="160"/>
      <c r="C258" s="160"/>
      <c r="D258" s="160"/>
      <c r="E258" s="160"/>
      <c r="F258" s="160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</row>
    <row r="259" spans="1:33" ht="15.75" customHeight="1">
      <c r="A259" s="160"/>
      <c r="B259" s="160"/>
      <c r="C259" s="160"/>
      <c r="D259" s="160"/>
      <c r="E259" s="160"/>
      <c r="F259" s="160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</row>
    <row r="260" spans="1:33" ht="15.75" customHeight="1">
      <c r="A260" s="160"/>
      <c r="B260" s="160"/>
      <c r="C260" s="160"/>
      <c r="D260" s="160"/>
      <c r="E260" s="160"/>
      <c r="F260" s="160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</row>
    <row r="261" spans="1:33" ht="15.75" customHeight="1">
      <c r="A261" s="160"/>
      <c r="B261" s="160"/>
      <c r="C261" s="160"/>
      <c r="D261" s="160"/>
      <c r="E261" s="160"/>
      <c r="F261" s="160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</row>
    <row r="262" spans="1:33" ht="15.75" customHeight="1">
      <c r="A262" s="160"/>
      <c r="B262" s="160"/>
      <c r="C262" s="160"/>
      <c r="D262" s="160"/>
      <c r="E262" s="160"/>
      <c r="F262" s="160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</row>
    <row r="263" spans="1:33" ht="15.75" customHeight="1">
      <c r="A263" s="160"/>
      <c r="B263" s="160"/>
      <c r="C263" s="160"/>
      <c r="D263" s="160"/>
      <c r="E263" s="160"/>
      <c r="F263" s="160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</row>
    <row r="264" spans="1:33" ht="15.75" customHeight="1">
      <c r="A264" s="160"/>
      <c r="B264" s="160"/>
      <c r="C264" s="160"/>
      <c r="D264" s="160"/>
      <c r="E264" s="160"/>
      <c r="F264" s="160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</row>
    <row r="265" spans="1:33" ht="15.75" customHeight="1">
      <c r="A265" s="160"/>
      <c r="B265" s="160"/>
      <c r="C265" s="160"/>
      <c r="D265" s="160"/>
      <c r="E265" s="160"/>
      <c r="F265" s="160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</row>
    <row r="266" spans="1:33" ht="15.75" customHeight="1">
      <c r="A266" s="160"/>
      <c r="B266" s="160"/>
      <c r="C266" s="160"/>
      <c r="D266" s="160"/>
      <c r="E266" s="160"/>
      <c r="F266" s="160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</row>
    <row r="267" spans="1:33" ht="15.75" customHeight="1">
      <c r="A267" s="160"/>
      <c r="B267" s="160"/>
      <c r="C267" s="160"/>
      <c r="D267" s="160"/>
      <c r="E267" s="160"/>
      <c r="F267" s="160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</row>
    <row r="268" spans="1:33" ht="15.75" customHeight="1">
      <c r="A268" s="160"/>
      <c r="B268" s="160"/>
      <c r="C268" s="160"/>
      <c r="D268" s="160"/>
      <c r="E268" s="160"/>
      <c r="F268" s="160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</row>
    <row r="269" spans="1:33" ht="15.75" customHeight="1">
      <c r="A269" s="160"/>
      <c r="B269" s="160"/>
      <c r="C269" s="160"/>
      <c r="D269" s="160"/>
      <c r="E269" s="160"/>
      <c r="F269" s="160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</row>
    <row r="270" spans="1:33" ht="15.75" customHeight="1">
      <c r="A270" s="160"/>
      <c r="B270" s="160"/>
      <c r="C270" s="160"/>
      <c r="D270" s="160"/>
      <c r="E270" s="160"/>
      <c r="F270" s="160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</row>
    <row r="271" spans="1:33" ht="15.75" customHeight="1">
      <c r="A271" s="160"/>
      <c r="B271" s="160"/>
      <c r="C271" s="160"/>
      <c r="D271" s="160"/>
      <c r="E271" s="160"/>
      <c r="F271" s="160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</row>
    <row r="272" spans="1:33" ht="15.75" customHeight="1">
      <c r="A272" s="160"/>
      <c r="B272" s="160"/>
      <c r="C272" s="160"/>
      <c r="D272" s="160"/>
      <c r="E272" s="160"/>
      <c r="F272" s="160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</row>
    <row r="273" spans="1:33" ht="15.75" customHeight="1">
      <c r="A273" s="160"/>
      <c r="B273" s="160"/>
      <c r="C273" s="160"/>
      <c r="D273" s="160"/>
      <c r="E273" s="160"/>
      <c r="F273" s="160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</row>
    <row r="274" spans="1:33" ht="15.75" customHeight="1">
      <c r="A274" s="160"/>
      <c r="B274" s="160"/>
      <c r="C274" s="160"/>
      <c r="D274" s="160"/>
      <c r="E274" s="160"/>
      <c r="F274" s="160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</row>
    <row r="275" spans="1:33" ht="15.75" customHeight="1">
      <c r="A275" s="160"/>
      <c r="B275" s="160"/>
      <c r="C275" s="160"/>
      <c r="D275" s="160"/>
      <c r="E275" s="160"/>
      <c r="F275" s="160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</row>
    <row r="276" spans="1:33" ht="15.75" customHeight="1">
      <c r="A276" s="160"/>
      <c r="B276" s="160"/>
      <c r="C276" s="160"/>
      <c r="D276" s="160"/>
      <c r="E276" s="160"/>
      <c r="F276" s="160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</row>
    <row r="277" spans="1:33" ht="15.75" customHeight="1">
      <c r="A277" s="160"/>
      <c r="B277" s="160"/>
      <c r="C277" s="160"/>
      <c r="D277" s="160"/>
      <c r="E277" s="160"/>
      <c r="F277" s="160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</row>
    <row r="278" spans="1:33" ht="15.75" customHeight="1">
      <c r="A278" s="160"/>
      <c r="B278" s="160"/>
      <c r="C278" s="160"/>
      <c r="D278" s="160"/>
      <c r="E278" s="160"/>
      <c r="F278" s="160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</row>
    <row r="279" spans="1:33" ht="15.75" customHeight="1">
      <c r="A279" s="160"/>
      <c r="B279" s="160"/>
      <c r="C279" s="160"/>
      <c r="D279" s="160"/>
      <c r="E279" s="160"/>
      <c r="F279" s="160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</row>
    <row r="280" spans="1:33" ht="15.75" customHeight="1">
      <c r="A280" s="160"/>
      <c r="B280" s="160"/>
      <c r="C280" s="160"/>
      <c r="D280" s="160"/>
      <c r="E280" s="160"/>
      <c r="F280" s="160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</row>
    <row r="281" spans="1:33" ht="15.75" customHeight="1">
      <c r="A281" s="160"/>
      <c r="B281" s="160"/>
      <c r="C281" s="160"/>
      <c r="D281" s="160"/>
      <c r="E281" s="160"/>
      <c r="F281" s="160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</row>
    <row r="282" spans="1:33" ht="15.75" customHeight="1">
      <c r="A282" s="160"/>
      <c r="B282" s="160"/>
      <c r="C282" s="160"/>
      <c r="D282" s="160"/>
      <c r="E282" s="160"/>
      <c r="F282" s="160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</row>
    <row r="283" spans="1:33" ht="15.75" customHeight="1">
      <c r="A283" s="160"/>
      <c r="B283" s="160"/>
      <c r="C283" s="160"/>
      <c r="D283" s="160"/>
      <c r="E283" s="160"/>
      <c r="F283" s="160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</row>
    <row r="284" spans="1:33" ht="15.75" customHeight="1">
      <c r="A284" s="160"/>
      <c r="B284" s="160"/>
      <c r="C284" s="160"/>
      <c r="D284" s="160"/>
      <c r="E284" s="160"/>
      <c r="F284" s="160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</row>
    <row r="285" spans="1:33" ht="15.75" customHeight="1">
      <c r="A285" s="160"/>
      <c r="B285" s="160"/>
      <c r="C285" s="160"/>
      <c r="D285" s="160"/>
      <c r="E285" s="160"/>
      <c r="F285" s="160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</row>
    <row r="286" spans="1:33" ht="15.75" customHeight="1">
      <c r="A286" s="160"/>
      <c r="B286" s="160"/>
      <c r="C286" s="160"/>
      <c r="D286" s="160"/>
      <c r="E286" s="160"/>
      <c r="F286" s="160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</row>
    <row r="287" spans="1:33" ht="15.75" customHeight="1">
      <c r="A287" s="160"/>
      <c r="B287" s="160"/>
      <c r="C287" s="160"/>
      <c r="D287" s="160"/>
      <c r="E287" s="160"/>
      <c r="F287" s="160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</row>
    <row r="288" spans="1:33" ht="15.75" customHeight="1">
      <c r="A288" s="160"/>
      <c r="B288" s="160"/>
      <c r="C288" s="160"/>
      <c r="D288" s="160"/>
      <c r="E288" s="160"/>
      <c r="F288" s="160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</row>
    <row r="289" spans="1:33" ht="15.75" customHeight="1">
      <c r="A289" s="160"/>
      <c r="B289" s="160"/>
      <c r="C289" s="160"/>
      <c r="D289" s="160"/>
      <c r="E289" s="160"/>
      <c r="F289" s="160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</row>
    <row r="290" spans="1:33" ht="15.75" customHeight="1">
      <c r="A290" s="160"/>
      <c r="B290" s="160"/>
      <c r="C290" s="160"/>
      <c r="D290" s="160"/>
      <c r="E290" s="160"/>
      <c r="F290" s="160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</row>
    <row r="291" spans="1:33" ht="15.75" customHeight="1">
      <c r="A291" s="160"/>
      <c r="B291" s="160"/>
      <c r="C291" s="160"/>
      <c r="D291" s="160"/>
      <c r="E291" s="160"/>
      <c r="F291" s="160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</row>
    <row r="292" spans="1:33" ht="15.75" customHeight="1">
      <c r="A292" s="160"/>
      <c r="B292" s="160"/>
      <c r="C292" s="160"/>
      <c r="D292" s="160"/>
      <c r="E292" s="160"/>
      <c r="F292" s="160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</row>
    <row r="293" spans="1:33" ht="15.75" customHeight="1">
      <c r="A293" s="160"/>
      <c r="B293" s="160"/>
      <c r="C293" s="160"/>
      <c r="D293" s="160"/>
      <c r="E293" s="160"/>
      <c r="F293" s="160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</row>
    <row r="294" spans="1:33" ht="15.75" customHeight="1">
      <c r="A294" s="160"/>
      <c r="B294" s="160"/>
      <c r="C294" s="160"/>
      <c r="D294" s="160"/>
      <c r="E294" s="160"/>
      <c r="F294" s="160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</row>
    <row r="295" spans="1:33" ht="15.75" customHeight="1">
      <c r="A295" s="160"/>
      <c r="B295" s="160"/>
      <c r="C295" s="160"/>
      <c r="D295" s="160"/>
      <c r="E295" s="160"/>
      <c r="F295" s="160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</row>
    <row r="296" spans="1:33" ht="15.75" customHeight="1">
      <c r="A296" s="160"/>
      <c r="B296" s="160"/>
      <c r="C296" s="160"/>
      <c r="D296" s="160"/>
      <c r="E296" s="160"/>
      <c r="F296" s="160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</row>
    <row r="297" spans="1:33" ht="15.75" customHeight="1">
      <c r="A297" s="160"/>
      <c r="B297" s="160"/>
      <c r="C297" s="160"/>
      <c r="D297" s="160"/>
      <c r="E297" s="160"/>
      <c r="F297" s="160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</row>
    <row r="298" spans="1:33" ht="15.75" customHeight="1">
      <c r="A298" s="160"/>
      <c r="B298" s="160"/>
      <c r="C298" s="160"/>
      <c r="D298" s="160"/>
      <c r="E298" s="160"/>
      <c r="F298" s="160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</row>
    <row r="299" spans="1:33" ht="15.75" customHeight="1">
      <c r="A299" s="160"/>
      <c r="B299" s="160"/>
      <c r="C299" s="160"/>
      <c r="D299" s="160"/>
      <c r="E299" s="160"/>
      <c r="F299" s="160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</row>
    <row r="300" spans="1:33" ht="15.75" customHeight="1">
      <c r="A300" s="160"/>
      <c r="B300" s="160"/>
      <c r="C300" s="160"/>
      <c r="D300" s="160"/>
      <c r="E300" s="160"/>
      <c r="F300" s="160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</row>
    <row r="301" spans="1:33" ht="15.75" customHeight="1">
      <c r="A301" s="160"/>
      <c r="B301" s="160"/>
      <c r="C301" s="160"/>
      <c r="D301" s="160"/>
      <c r="E301" s="160"/>
      <c r="F301" s="160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</row>
    <row r="302" spans="1:33" ht="15.75" customHeight="1">
      <c r="A302" s="160"/>
      <c r="B302" s="160"/>
      <c r="C302" s="160"/>
      <c r="D302" s="160"/>
      <c r="E302" s="160"/>
      <c r="F302" s="160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</row>
    <row r="303" spans="1:33" ht="15.75" customHeight="1">
      <c r="A303" s="160"/>
      <c r="B303" s="160"/>
      <c r="C303" s="160"/>
      <c r="D303" s="160"/>
      <c r="E303" s="160"/>
      <c r="F303" s="160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</row>
    <row r="304" spans="1:33" ht="15.75" customHeight="1">
      <c r="A304" s="160"/>
      <c r="B304" s="160"/>
      <c r="C304" s="160"/>
      <c r="D304" s="160"/>
      <c r="E304" s="160"/>
      <c r="F304" s="160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</row>
    <row r="305" spans="1:33" ht="15.75" customHeight="1">
      <c r="A305" s="160"/>
      <c r="B305" s="160"/>
      <c r="C305" s="160"/>
      <c r="D305" s="160"/>
      <c r="E305" s="160"/>
      <c r="F305" s="160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</row>
    <row r="306" spans="1:33" ht="15.75" customHeight="1">
      <c r="A306" s="160"/>
      <c r="B306" s="160"/>
      <c r="C306" s="160"/>
      <c r="D306" s="160"/>
      <c r="E306" s="160"/>
      <c r="F306" s="160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</row>
    <row r="307" spans="1:33" ht="15.75" customHeight="1">
      <c r="A307" s="160"/>
      <c r="B307" s="160"/>
      <c r="C307" s="160"/>
      <c r="D307" s="160"/>
      <c r="E307" s="160"/>
      <c r="F307" s="160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</row>
    <row r="308" spans="1:33" ht="15.75" customHeight="1">
      <c r="A308" s="160"/>
      <c r="B308" s="160"/>
      <c r="C308" s="160"/>
      <c r="D308" s="160"/>
      <c r="E308" s="160"/>
      <c r="F308" s="160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</row>
    <row r="309" spans="1:33" ht="15.75" customHeight="1">
      <c r="A309" s="160"/>
      <c r="B309" s="160"/>
      <c r="C309" s="160"/>
      <c r="D309" s="160"/>
      <c r="E309" s="160"/>
      <c r="F309" s="160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</row>
    <row r="310" spans="1:33" ht="15.75" customHeight="1">
      <c r="A310" s="160"/>
      <c r="B310" s="160"/>
      <c r="C310" s="160"/>
      <c r="D310" s="160"/>
      <c r="E310" s="160"/>
      <c r="F310" s="160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</row>
    <row r="311" spans="1:33" ht="15.75" customHeight="1">
      <c r="A311" s="160"/>
      <c r="B311" s="160"/>
      <c r="C311" s="160"/>
      <c r="D311" s="160"/>
      <c r="E311" s="160"/>
      <c r="F311" s="160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</row>
    <row r="312" spans="1:33" ht="15.75" customHeight="1">
      <c r="A312" s="160"/>
      <c r="B312" s="160"/>
      <c r="C312" s="160"/>
      <c r="D312" s="160"/>
      <c r="E312" s="160"/>
      <c r="F312" s="160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</row>
    <row r="313" spans="1:33" ht="15.75" customHeight="1">
      <c r="A313" s="160"/>
      <c r="B313" s="160"/>
      <c r="C313" s="160"/>
      <c r="D313" s="160"/>
      <c r="E313" s="160"/>
      <c r="F313" s="160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</row>
    <row r="314" spans="1:33" ht="15.75" customHeight="1">
      <c r="A314" s="160"/>
      <c r="B314" s="160"/>
      <c r="C314" s="160"/>
      <c r="D314" s="160"/>
      <c r="E314" s="160"/>
      <c r="F314" s="160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</row>
    <row r="315" spans="1:33" ht="15.75" customHeight="1">
      <c r="A315" s="160"/>
      <c r="B315" s="160"/>
      <c r="C315" s="160"/>
      <c r="D315" s="160"/>
      <c r="E315" s="160"/>
      <c r="F315" s="160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</row>
    <row r="316" spans="1:33" ht="15.75" customHeight="1">
      <c r="A316" s="160"/>
      <c r="B316" s="160"/>
      <c r="C316" s="160"/>
      <c r="D316" s="160"/>
      <c r="E316" s="160"/>
      <c r="F316" s="160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</row>
    <row r="317" spans="1:33" ht="15.75" customHeight="1">
      <c r="A317" s="160"/>
      <c r="B317" s="160"/>
      <c r="C317" s="160"/>
      <c r="D317" s="160"/>
      <c r="E317" s="160"/>
      <c r="F317" s="160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</row>
    <row r="318" spans="1:33" ht="15.75" customHeight="1">
      <c r="A318" s="160"/>
      <c r="B318" s="160"/>
      <c r="C318" s="160"/>
      <c r="D318" s="160"/>
      <c r="E318" s="160"/>
      <c r="F318" s="160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</row>
    <row r="319" spans="1:33" ht="15.75" customHeight="1">
      <c r="A319" s="160"/>
      <c r="B319" s="160"/>
      <c r="C319" s="160"/>
      <c r="D319" s="160"/>
      <c r="E319" s="160"/>
      <c r="F319" s="160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</row>
    <row r="320" spans="1:33" ht="15.75" customHeight="1">
      <c r="A320" s="160"/>
      <c r="B320" s="160"/>
      <c r="C320" s="160"/>
      <c r="D320" s="160"/>
      <c r="E320" s="160"/>
      <c r="F320" s="160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</row>
    <row r="321" spans="1:33" ht="15.75" customHeight="1">
      <c r="A321" s="160"/>
      <c r="B321" s="160"/>
      <c r="C321" s="160"/>
      <c r="D321" s="160"/>
      <c r="E321" s="160"/>
      <c r="F321" s="160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</row>
    <row r="322" spans="1:33" ht="15.75" customHeight="1">
      <c r="A322" s="160"/>
      <c r="B322" s="160"/>
      <c r="C322" s="160"/>
      <c r="D322" s="160"/>
      <c r="E322" s="160"/>
      <c r="F322" s="160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</row>
    <row r="323" spans="1:33" ht="15.75" customHeight="1">
      <c r="A323" s="160"/>
      <c r="B323" s="160"/>
      <c r="C323" s="160"/>
      <c r="D323" s="160"/>
      <c r="E323" s="160"/>
      <c r="F323" s="160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</row>
    <row r="324" spans="1:33" ht="15.75" customHeight="1">
      <c r="A324" s="160"/>
      <c r="B324" s="160"/>
      <c r="C324" s="160"/>
      <c r="D324" s="160"/>
      <c r="E324" s="160"/>
      <c r="F324" s="160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</row>
    <row r="325" spans="1:33" ht="15.75" customHeight="1">
      <c r="A325" s="160"/>
      <c r="B325" s="160"/>
      <c r="C325" s="160"/>
      <c r="D325" s="160"/>
      <c r="E325" s="160"/>
      <c r="F325" s="160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</row>
    <row r="326" spans="1:33" ht="15.75" customHeight="1">
      <c r="A326" s="160"/>
      <c r="B326" s="160"/>
      <c r="C326" s="160"/>
      <c r="D326" s="160"/>
      <c r="E326" s="160"/>
      <c r="F326" s="160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</row>
    <row r="327" spans="1:33" ht="15.75" customHeight="1">
      <c r="A327" s="160"/>
      <c r="B327" s="160"/>
      <c r="C327" s="160"/>
      <c r="D327" s="160"/>
      <c r="E327" s="160"/>
      <c r="F327" s="160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</row>
    <row r="328" spans="1:33" ht="15.75" customHeight="1">
      <c r="A328" s="160"/>
      <c r="B328" s="160"/>
      <c r="C328" s="160"/>
      <c r="D328" s="160"/>
      <c r="E328" s="160"/>
      <c r="F328" s="160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</row>
    <row r="329" spans="1:33" ht="15.75" customHeight="1">
      <c r="A329" s="160"/>
      <c r="B329" s="160"/>
      <c r="C329" s="160"/>
      <c r="D329" s="160"/>
      <c r="E329" s="160"/>
      <c r="F329" s="160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</row>
    <row r="330" spans="1:33" ht="15.75" customHeight="1">
      <c r="A330" s="160"/>
      <c r="B330" s="160"/>
      <c r="C330" s="160"/>
      <c r="D330" s="160"/>
      <c r="E330" s="160"/>
      <c r="F330" s="160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</row>
    <row r="331" spans="1:33" ht="15.75" customHeight="1">
      <c r="A331" s="160"/>
      <c r="B331" s="160"/>
      <c r="C331" s="160"/>
      <c r="D331" s="160"/>
      <c r="E331" s="160"/>
      <c r="F331" s="160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</row>
    <row r="332" spans="1:33" ht="15.75" customHeight="1">
      <c r="A332" s="160"/>
      <c r="B332" s="160"/>
      <c r="C332" s="160"/>
      <c r="D332" s="160"/>
      <c r="E332" s="160"/>
      <c r="F332" s="160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</row>
    <row r="333" spans="1:33" ht="15.75" customHeight="1">
      <c r="A333" s="160"/>
      <c r="B333" s="160"/>
      <c r="C333" s="160"/>
      <c r="D333" s="160"/>
      <c r="E333" s="160"/>
      <c r="F333" s="160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</row>
    <row r="334" spans="1:33" ht="15.75" customHeight="1">
      <c r="A334" s="160"/>
      <c r="B334" s="160"/>
      <c r="C334" s="160"/>
      <c r="D334" s="160"/>
      <c r="E334" s="160"/>
      <c r="F334" s="160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</row>
    <row r="335" spans="1:33" ht="15.75" customHeight="1">
      <c r="A335" s="160"/>
      <c r="B335" s="160"/>
      <c r="C335" s="160"/>
      <c r="D335" s="160"/>
      <c r="E335" s="160"/>
      <c r="F335" s="160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</row>
    <row r="336" spans="1:33" ht="15.75" customHeight="1">
      <c r="A336" s="160"/>
      <c r="B336" s="160"/>
      <c r="C336" s="160"/>
      <c r="D336" s="160"/>
      <c r="E336" s="160"/>
      <c r="F336" s="160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</row>
    <row r="337" spans="1:33" ht="15.75" customHeight="1">
      <c r="A337" s="160"/>
      <c r="B337" s="160"/>
      <c r="C337" s="160"/>
      <c r="D337" s="160"/>
      <c r="E337" s="160"/>
      <c r="F337" s="160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</row>
    <row r="338" spans="1:33" ht="15.75" customHeight="1">
      <c r="A338" s="160"/>
      <c r="B338" s="160"/>
      <c r="C338" s="160"/>
      <c r="D338" s="160"/>
      <c r="E338" s="160"/>
      <c r="F338" s="160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</row>
    <row r="339" spans="1:33" ht="15.75" customHeight="1">
      <c r="A339" s="160"/>
      <c r="B339" s="160"/>
      <c r="C339" s="160"/>
      <c r="D339" s="160"/>
      <c r="E339" s="160"/>
      <c r="F339" s="160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</row>
    <row r="340" spans="1:33" ht="15.75" customHeight="1">
      <c r="A340" s="160"/>
      <c r="B340" s="160"/>
      <c r="C340" s="160"/>
      <c r="D340" s="160"/>
      <c r="E340" s="160"/>
      <c r="F340" s="160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</row>
    <row r="341" spans="1:33" ht="15.75" customHeight="1">
      <c r="A341" s="160"/>
      <c r="B341" s="160"/>
      <c r="C341" s="160"/>
      <c r="D341" s="160"/>
      <c r="E341" s="160"/>
      <c r="F341" s="160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</row>
    <row r="342" spans="1:33" ht="15.75" customHeight="1">
      <c r="A342" s="160"/>
      <c r="B342" s="160"/>
      <c r="C342" s="160"/>
      <c r="D342" s="160"/>
      <c r="E342" s="160"/>
      <c r="F342" s="160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</row>
    <row r="343" spans="1:33" ht="15.75" customHeight="1">
      <c r="A343" s="160"/>
      <c r="B343" s="160"/>
      <c r="C343" s="160"/>
      <c r="D343" s="160"/>
      <c r="E343" s="160"/>
      <c r="F343" s="160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</row>
    <row r="344" spans="1:33" ht="15.75" customHeight="1">
      <c r="A344" s="160"/>
      <c r="B344" s="160"/>
      <c r="C344" s="160"/>
      <c r="D344" s="160"/>
      <c r="E344" s="160"/>
      <c r="F344" s="160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</row>
    <row r="345" spans="1:33" ht="15.75" customHeight="1">
      <c r="A345" s="160"/>
      <c r="B345" s="160"/>
      <c r="C345" s="160"/>
      <c r="D345" s="160"/>
      <c r="E345" s="160"/>
      <c r="F345" s="160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</row>
    <row r="346" spans="1:33" ht="15.75" customHeight="1">
      <c r="A346" s="160"/>
      <c r="B346" s="160"/>
      <c r="C346" s="160"/>
      <c r="D346" s="160"/>
      <c r="E346" s="160"/>
      <c r="F346" s="160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</row>
    <row r="347" spans="1:33" ht="15.75" customHeight="1">
      <c r="A347" s="160"/>
      <c r="B347" s="160"/>
      <c r="C347" s="160"/>
      <c r="D347" s="160"/>
      <c r="E347" s="160"/>
      <c r="F347" s="160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</row>
    <row r="348" spans="1:33" ht="15.75" customHeight="1">
      <c r="A348" s="160"/>
      <c r="B348" s="160"/>
      <c r="C348" s="160"/>
      <c r="D348" s="160"/>
      <c r="E348" s="160"/>
      <c r="F348" s="160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</row>
    <row r="349" spans="1:33" ht="15.75" customHeight="1">
      <c r="A349" s="160"/>
      <c r="B349" s="160"/>
      <c r="C349" s="160"/>
      <c r="D349" s="160"/>
      <c r="E349" s="160"/>
      <c r="F349" s="160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</row>
    <row r="350" spans="1:33" ht="15.75" customHeight="1">
      <c r="A350" s="160"/>
      <c r="B350" s="160"/>
      <c r="C350" s="160"/>
      <c r="D350" s="160"/>
      <c r="E350" s="160"/>
      <c r="F350" s="160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</row>
    <row r="351" spans="1:33" ht="15.75" customHeight="1">
      <c r="A351" s="160"/>
      <c r="B351" s="160"/>
      <c r="C351" s="160"/>
      <c r="D351" s="160"/>
      <c r="E351" s="160"/>
      <c r="F351" s="160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</row>
    <row r="352" spans="1:33" ht="15.75" customHeight="1">
      <c r="A352" s="160"/>
      <c r="B352" s="160"/>
      <c r="C352" s="160"/>
      <c r="D352" s="160"/>
      <c r="E352" s="160"/>
      <c r="F352" s="160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</row>
    <row r="353" spans="1:33" ht="15.75" customHeight="1">
      <c r="A353" s="160"/>
      <c r="B353" s="160"/>
      <c r="C353" s="160"/>
      <c r="D353" s="160"/>
      <c r="E353" s="160"/>
      <c r="F353" s="160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</row>
    <row r="354" spans="1:33" ht="15.75" customHeight="1">
      <c r="A354" s="160"/>
      <c r="B354" s="160"/>
      <c r="C354" s="160"/>
      <c r="D354" s="160"/>
      <c r="E354" s="160"/>
      <c r="F354" s="160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</row>
    <row r="355" spans="1:33" ht="15.75" customHeight="1">
      <c r="A355" s="160"/>
      <c r="B355" s="160"/>
      <c r="C355" s="160"/>
      <c r="D355" s="160"/>
      <c r="E355" s="160"/>
      <c r="F355" s="160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</row>
    <row r="356" spans="1:33" ht="15.75" customHeight="1">
      <c r="A356" s="160"/>
      <c r="B356" s="160"/>
      <c r="C356" s="160"/>
      <c r="D356" s="160"/>
      <c r="E356" s="160"/>
      <c r="F356" s="160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</row>
    <row r="357" spans="1:33" ht="15.75" customHeight="1">
      <c r="A357" s="160"/>
      <c r="B357" s="160"/>
      <c r="C357" s="160"/>
      <c r="D357" s="160"/>
      <c r="E357" s="160"/>
      <c r="F357" s="160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</row>
    <row r="358" spans="1:33" ht="15.75" customHeight="1">
      <c r="A358" s="160"/>
      <c r="B358" s="160"/>
      <c r="C358" s="160"/>
      <c r="D358" s="160"/>
      <c r="E358" s="160"/>
      <c r="F358" s="160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</row>
    <row r="359" spans="1:33" ht="15.75" customHeight="1">
      <c r="A359" s="160"/>
      <c r="B359" s="160"/>
      <c r="C359" s="160"/>
      <c r="D359" s="160"/>
      <c r="E359" s="160"/>
      <c r="F359" s="160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</row>
    <row r="360" spans="1:33" ht="15.75" customHeight="1">
      <c r="A360" s="160"/>
      <c r="B360" s="160"/>
      <c r="C360" s="160"/>
      <c r="D360" s="160"/>
      <c r="E360" s="160"/>
      <c r="F360" s="160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</row>
    <row r="361" spans="1:33" ht="15.75" customHeight="1">
      <c r="A361" s="160"/>
      <c r="B361" s="160"/>
      <c r="C361" s="160"/>
      <c r="D361" s="160"/>
      <c r="E361" s="160"/>
      <c r="F361" s="160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</row>
    <row r="362" spans="1:33" ht="15.75" customHeight="1">
      <c r="A362" s="160"/>
      <c r="B362" s="160"/>
      <c r="C362" s="160"/>
      <c r="D362" s="160"/>
      <c r="E362" s="160"/>
      <c r="F362" s="160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</row>
    <row r="363" spans="1:33" ht="15.75" customHeight="1">
      <c r="A363" s="160"/>
      <c r="B363" s="160"/>
      <c r="C363" s="160"/>
      <c r="D363" s="160"/>
      <c r="E363" s="160"/>
      <c r="F363" s="160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</row>
    <row r="364" spans="1:33" ht="15.75" customHeight="1">
      <c r="A364" s="160"/>
      <c r="B364" s="160"/>
      <c r="C364" s="160"/>
      <c r="D364" s="160"/>
      <c r="E364" s="160"/>
      <c r="F364" s="160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</row>
    <row r="365" spans="1:33" ht="15.75" customHeight="1">
      <c r="A365" s="160"/>
      <c r="B365" s="160"/>
      <c r="C365" s="160"/>
      <c r="D365" s="160"/>
      <c r="E365" s="160"/>
      <c r="F365" s="160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</row>
    <row r="366" spans="1:33" ht="15.75" customHeight="1">
      <c r="A366" s="160"/>
      <c r="B366" s="160"/>
      <c r="C366" s="160"/>
      <c r="D366" s="160"/>
      <c r="E366" s="160"/>
      <c r="F366" s="160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</row>
    <row r="367" spans="1:33" ht="15.75" customHeight="1">
      <c r="A367" s="160"/>
      <c r="B367" s="160"/>
      <c r="C367" s="160"/>
      <c r="D367" s="160"/>
      <c r="E367" s="160"/>
      <c r="F367" s="160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</row>
    <row r="368" spans="1:33" ht="15.75" customHeight="1">
      <c r="A368" s="160"/>
      <c r="B368" s="160"/>
      <c r="C368" s="160"/>
      <c r="D368" s="160"/>
      <c r="E368" s="160"/>
      <c r="F368" s="160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</row>
    <row r="369" spans="1:33" ht="15.75" customHeight="1">
      <c r="A369" s="160"/>
      <c r="B369" s="160"/>
      <c r="C369" s="160"/>
      <c r="D369" s="160"/>
      <c r="E369" s="160"/>
      <c r="F369" s="160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</row>
    <row r="370" spans="1:33" ht="15.75" customHeight="1">
      <c r="A370" s="160"/>
      <c r="B370" s="160"/>
      <c r="C370" s="160"/>
      <c r="D370" s="160"/>
      <c r="E370" s="160"/>
      <c r="F370" s="160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</row>
    <row r="371" spans="1:33" ht="15.75" customHeight="1">
      <c r="A371" s="160"/>
      <c r="B371" s="160"/>
      <c r="C371" s="160"/>
      <c r="D371" s="160"/>
      <c r="E371" s="160"/>
      <c r="F371" s="160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</row>
    <row r="372" spans="1:33" ht="15.75" customHeight="1">
      <c r="A372" s="160"/>
      <c r="B372" s="160"/>
      <c r="C372" s="160"/>
      <c r="D372" s="160"/>
      <c r="E372" s="160"/>
      <c r="F372" s="160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</row>
    <row r="373" spans="1:33" ht="15.75" customHeight="1">
      <c r="A373" s="160"/>
      <c r="B373" s="160"/>
      <c r="C373" s="160"/>
      <c r="D373" s="160"/>
      <c r="E373" s="160"/>
      <c r="F373" s="160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</row>
    <row r="374" spans="1:33" ht="15.75" customHeight="1">
      <c r="A374" s="160"/>
      <c r="B374" s="160"/>
      <c r="C374" s="160"/>
      <c r="D374" s="160"/>
      <c r="E374" s="160"/>
      <c r="F374" s="160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</row>
    <row r="375" spans="1:33" ht="15.75" customHeight="1">
      <c r="A375" s="160"/>
      <c r="B375" s="160"/>
      <c r="C375" s="160"/>
      <c r="D375" s="160"/>
      <c r="E375" s="160"/>
      <c r="F375" s="160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</row>
    <row r="376" spans="1:33" ht="15.75" customHeight="1">
      <c r="A376" s="160"/>
      <c r="B376" s="160"/>
      <c r="C376" s="160"/>
      <c r="D376" s="160"/>
      <c r="E376" s="160"/>
      <c r="F376" s="160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</row>
    <row r="377" spans="1:33" ht="15.75" customHeight="1">
      <c r="A377" s="160"/>
      <c r="B377" s="160"/>
      <c r="C377" s="160"/>
      <c r="D377" s="160"/>
      <c r="E377" s="160"/>
      <c r="F377" s="160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</row>
    <row r="378" spans="1:33" ht="15.75" customHeight="1">
      <c r="A378" s="160"/>
      <c r="B378" s="160"/>
      <c r="C378" s="160"/>
      <c r="D378" s="160"/>
      <c r="E378" s="160"/>
      <c r="F378" s="160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</row>
    <row r="379" spans="1:33" ht="15.75" customHeight="1">
      <c r="A379" s="160"/>
      <c r="B379" s="160"/>
      <c r="C379" s="160"/>
      <c r="D379" s="160"/>
      <c r="E379" s="160"/>
      <c r="F379" s="160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</row>
    <row r="380" spans="1:33" ht="15.75" customHeight="1">
      <c r="A380" s="160"/>
      <c r="B380" s="160"/>
      <c r="C380" s="160"/>
      <c r="D380" s="160"/>
      <c r="E380" s="160"/>
      <c r="F380" s="160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</row>
    <row r="381" spans="1:33" ht="15.75" customHeight="1">
      <c r="A381" s="160"/>
      <c r="B381" s="160"/>
      <c r="C381" s="160"/>
      <c r="D381" s="160"/>
      <c r="E381" s="160"/>
      <c r="F381" s="160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</row>
    <row r="382" spans="1:33" ht="15.75" customHeight="1">
      <c r="A382" s="160"/>
      <c r="B382" s="160"/>
      <c r="C382" s="160"/>
      <c r="D382" s="160"/>
      <c r="E382" s="160"/>
      <c r="F382" s="160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</row>
    <row r="383" spans="1:33" ht="15.75" customHeight="1">
      <c r="A383" s="160"/>
      <c r="B383" s="160"/>
      <c r="C383" s="160"/>
      <c r="D383" s="160"/>
      <c r="E383" s="160"/>
      <c r="F383" s="160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</row>
    <row r="384" spans="1:33" ht="15.75" customHeight="1">
      <c r="A384" s="160"/>
      <c r="B384" s="160"/>
      <c r="C384" s="160"/>
      <c r="D384" s="160"/>
      <c r="E384" s="160"/>
      <c r="F384" s="160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</row>
    <row r="385" spans="1:33" ht="15.75" customHeight="1">
      <c r="A385" s="160"/>
      <c r="B385" s="160"/>
      <c r="C385" s="160"/>
      <c r="D385" s="160"/>
      <c r="E385" s="160"/>
      <c r="F385" s="160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</row>
    <row r="386" spans="1:33" ht="15.75" customHeight="1">
      <c r="A386" s="160"/>
      <c r="B386" s="160"/>
      <c r="C386" s="160"/>
      <c r="D386" s="160"/>
      <c r="E386" s="160"/>
      <c r="F386" s="160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</row>
    <row r="387" spans="1:33" ht="15.75" customHeight="1">
      <c r="A387" s="160"/>
      <c r="B387" s="160"/>
      <c r="C387" s="160"/>
      <c r="D387" s="160"/>
      <c r="E387" s="160"/>
      <c r="F387" s="160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</row>
    <row r="388" spans="1:33" ht="15.75" customHeight="1">
      <c r="A388" s="160"/>
      <c r="B388" s="160"/>
      <c r="C388" s="160"/>
      <c r="D388" s="160"/>
      <c r="E388" s="160"/>
      <c r="F388" s="160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</row>
    <row r="389" spans="1:33" ht="15.75" customHeight="1">
      <c r="A389" s="160"/>
      <c r="B389" s="160"/>
      <c r="C389" s="160"/>
      <c r="D389" s="160"/>
      <c r="E389" s="160"/>
      <c r="F389" s="160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</row>
    <row r="390" spans="1:33" ht="15.75" customHeight="1">
      <c r="A390" s="160"/>
      <c r="B390" s="160"/>
      <c r="C390" s="160"/>
      <c r="D390" s="160"/>
      <c r="E390" s="160"/>
      <c r="F390" s="160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</row>
    <row r="391" spans="1:33" ht="15.75" customHeight="1">
      <c r="A391" s="160"/>
      <c r="B391" s="160"/>
      <c r="C391" s="160"/>
      <c r="D391" s="160"/>
      <c r="E391" s="160"/>
      <c r="F391" s="160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</row>
    <row r="392" spans="1:33" ht="15.75" customHeight="1">
      <c r="A392" s="160"/>
      <c r="B392" s="160"/>
      <c r="C392" s="160"/>
      <c r="D392" s="160"/>
      <c r="E392" s="160"/>
      <c r="F392" s="160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</row>
    <row r="393" spans="1:33" ht="15.75" customHeight="1">
      <c r="A393" s="160"/>
      <c r="B393" s="160"/>
      <c r="C393" s="160"/>
      <c r="D393" s="160"/>
      <c r="E393" s="160"/>
      <c r="F393" s="160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</row>
    <row r="394" spans="1:33" ht="15.75" customHeight="1">
      <c r="A394" s="160"/>
      <c r="B394" s="160"/>
      <c r="C394" s="160"/>
      <c r="D394" s="160"/>
      <c r="E394" s="160"/>
      <c r="F394" s="160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</row>
    <row r="395" spans="1:33" ht="15.75" customHeight="1">
      <c r="A395" s="160"/>
      <c r="B395" s="160"/>
      <c r="C395" s="160"/>
      <c r="D395" s="160"/>
      <c r="E395" s="160"/>
      <c r="F395" s="160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</row>
    <row r="396" spans="1:33" ht="15.75" customHeight="1">
      <c r="A396" s="160"/>
      <c r="B396" s="160"/>
      <c r="C396" s="160"/>
      <c r="D396" s="160"/>
      <c r="E396" s="160"/>
      <c r="F396" s="160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</row>
    <row r="397" spans="1:33" ht="15.75" customHeight="1">
      <c r="A397" s="160"/>
      <c r="B397" s="160"/>
      <c r="C397" s="160"/>
      <c r="D397" s="160"/>
      <c r="E397" s="160"/>
      <c r="F397" s="160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</row>
    <row r="398" spans="1:33" ht="15.75" customHeight="1">
      <c r="A398" s="160"/>
      <c r="B398" s="160"/>
      <c r="C398" s="160"/>
      <c r="D398" s="160"/>
      <c r="E398" s="160"/>
      <c r="F398" s="160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</row>
    <row r="399" spans="1:33" ht="15.75" customHeight="1">
      <c r="A399" s="160"/>
      <c r="B399" s="160"/>
      <c r="C399" s="160"/>
      <c r="D399" s="160"/>
      <c r="E399" s="160"/>
      <c r="F399" s="160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</row>
    <row r="400" spans="1:33" ht="15.75" customHeight="1">
      <c r="A400" s="160"/>
      <c r="B400" s="160"/>
      <c r="C400" s="160"/>
      <c r="D400" s="160"/>
      <c r="E400" s="160"/>
      <c r="F400" s="160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</row>
    <row r="401" spans="1:33" ht="15.75" customHeight="1">
      <c r="A401" s="160"/>
      <c r="B401" s="160"/>
      <c r="C401" s="160"/>
      <c r="D401" s="160"/>
      <c r="E401" s="160"/>
      <c r="F401" s="160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</row>
    <row r="402" spans="1:33" ht="15.75" customHeight="1">
      <c r="A402" s="160"/>
      <c r="B402" s="160"/>
      <c r="C402" s="160"/>
      <c r="D402" s="160"/>
      <c r="E402" s="160"/>
      <c r="F402" s="160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</row>
    <row r="403" spans="1:33" ht="15.75" customHeight="1">
      <c r="A403" s="160"/>
      <c r="B403" s="160"/>
      <c r="C403" s="160"/>
      <c r="D403" s="160"/>
      <c r="E403" s="160"/>
      <c r="F403" s="160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</row>
    <row r="404" spans="1:33" ht="15.75" customHeight="1">
      <c r="A404" s="160"/>
      <c r="B404" s="160"/>
      <c r="C404" s="160"/>
      <c r="D404" s="160"/>
      <c r="E404" s="160"/>
      <c r="F404" s="160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</row>
    <row r="405" spans="1:33" ht="15.75" customHeight="1">
      <c r="A405" s="160"/>
      <c r="B405" s="160"/>
      <c r="C405" s="160"/>
      <c r="D405" s="160"/>
      <c r="E405" s="160"/>
      <c r="F405" s="160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</row>
    <row r="406" spans="1:33" ht="15.75" customHeight="1">
      <c r="A406" s="160"/>
      <c r="B406" s="160"/>
      <c r="C406" s="160"/>
      <c r="D406" s="160"/>
      <c r="E406" s="160"/>
      <c r="F406" s="160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</row>
    <row r="407" spans="1:33" ht="15.75" customHeight="1">
      <c r="A407" s="160"/>
      <c r="B407" s="160"/>
      <c r="C407" s="160"/>
      <c r="D407" s="160"/>
      <c r="E407" s="160"/>
      <c r="F407" s="160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</row>
    <row r="408" spans="1:33" ht="15.75" customHeight="1">
      <c r="A408" s="160"/>
      <c r="B408" s="160"/>
      <c r="C408" s="160"/>
      <c r="D408" s="160"/>
      <c r="E408" s="160"/>
      <c r="F408" s="160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</row>
    <row r="409" spans="1:33" ht="15.75" customHeight="1">
      <c r="A409" s="160"/>
      <c r="B409" s="160"/>
      <c r="C409" s="160"/>
      <c r="D409" s="160"/>
      <c r="E409" s="160"/>
      <c r="F409" s="160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</row>
    <row r="410" spans="1:33" ht="15.75" customHeight="1">
      <c r="A410" s="160"/>
      <c r="B410" s="160"/>
      <c r="C410" s="160"/>
      <c r="D410" s="160"/>
      <c r="E410" s="160"/>
      <c r="F410" s="160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</row>
    <row r="411" spans="1:33" ht="15.75" customHeight="1">
      <c r="A411" s="160"/>
      <c r="B411" s="160"/>
      <c r="C411" s="160"/>
      <c r="D411" s="160"/>
      <c r="E411" s="160"/>
      <c r="F411" s="160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</row>
    <row r="412" spans="1:33" ht="15.75" customHeight="1">
      <c r="A412" s="160"/>
      <c r="B412" s="160"/>
      <c r="C412" s="160"/>
      <c r="D412" s="160"/>
      <c r="E412" s="160"/>
      <c r="F412" s="160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</row>
    <row r="413" spans="1:33" ht="15.75" customHeight="1">
      <c r="A413" s="160"/>
      <c r="B413" s="160"/>
      <c r="C413" s="160"/>
      <c r="D413" s="160"/>
      <c r="E413" s="160"/>
      <c r="F413" s="160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</row>
    <row r="414" spans="1:33" ht="15.75" customHeight="1">
      <c r="A414" s="160"/>
      <c r="B414" s="160"/>
      <c r="C414" s="160"/>
      <c r="D414" s="160"/>
      <c r="E414" s="160"/>
      <c r="F414" s="160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</row>
    <row r="415" spans="1:33" ht="15.75" customHeight="1">
      <c r="A415" s="160"/>
      <c r="B415" s="160"/>
      <c r="C415" s="160"/>
      <c r="D415" s="160"/>
      <c r="E415" s="160"/>
      <c r="F415" s="160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</row>
    <row r="416" spans="1:33" ht="15.75" customHeight="1">
      <c r="A416" s="160"/>
      <c r="B416" s="160"/>
      <c r="C416" s="160"/>
      <c r="D416" s="160"/>
      <c r="E416" s="160"/>
      <c r="F416" s="160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</row>
    <row r="417" spans="1:33" ht="15.75" customHeight="1">
      <c r="A417" s="160"/>
      <c r="B417" s="160"/>
      <c r="C417" s="160"/>
      <c r="D417" s="160"/>
      <c r="E417" s="160"/>
      <c r="F417" s="160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</row>
    <row r="418" spans="1:33" ht="15.75" customHeight="1">
      <c r="A418" s="160"/>
      <c r="B418" s="160"/>
      <c r="C418" s="160"/>
      <c r="D418" s="160"/>
      <c r="E418" s="160"/>
      <c r="F418" s="160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</row>
    <row r="419" spans="1:33" ht="15.75" customHeight="1">
      <c r="A419" s="160"/>
      <c r="B419" s="160"/>
      <c r="C419" s="160"/>
      <c r="D419" s="160"/>
      <c r="E419" s="160"/>
      <c r="F419" s="160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</row>
    <row r="420" spans="1:33" ht="15.75" customHeight="1">
      <c r="A420" s="160"/>
      <c r="B420" s="160"/>
      <c r="C420" s="160"/>
      <c r="D420" s="160"/>
      <c r="E420" s="160"/>
      <c r="F420" s="160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</row>
    <row r="421" spans="1:33" ht="15.75" customHeight="1">
      <c r="A421" s="160"/>
      <c r="B421" s="160"/>
      <c r="C421" s="160"/>
      <c r="D421" s="160"/>
      <c r="E421" s="160"/>
      <c r="F421" s="160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</row>
    <row r="422" spans="1:33" ht="15.75" customHeight="1">
      <c r="A422" s="160"/>
      <c r="B422" s="160"/>
      <c r="C422" s="160"/>
      <c r="D422" s="160"/>
      <c r="E422" s="160"/>
      <c r="F422" s="160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</row>
    <row r="423" spans="1:33" ht="15.75" customHeight="1">
      <c r="A423" s="160"/>
      <c r="B423" s="160"/>
      <c r="C423" s="160"/>
      <c r="D423" s="160"/>
      <c r="E423" s="160"/>
      <c r="F423" s="160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</row>
    <row r="424" spans="1:33" ht="15.75" customHeight="1">
      <c r="A424" s="160"/>
      <c r="B424" s="160"/>
      <c r="C424" s="160"/>
      <c r="D424" s="160"/>
      <c r="E424" s="160"/>
      <c r="F424" s="160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</row>
    <row r="425" spans="1:33" ht="15.75" customHeight="1">
      <c r="A425" s="160"/>
      <c r="B425" s="160"/>
      <c r="C425" s="160"/>
      <c r="D425" s="160"/>
      <c r="E425" s="160"/>
      <c r="F425" s="160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</row>
    <row r="426" spans="1:33" ht="15.75" customHeight="1">
      <c r="A426" s="160"/>
      <c r="B426" s="160"/>
      <c r="C426" s="160"/>
      <c r="D426" s="160"/>
      <c r="E426" s="160"/>
      <c r="F426" s="160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</row>
    <row r="427" spans="1:33" ht="15.75" customHeight="1">
      <c r="A427" s="160"/>
      <c r="B427" s="160"/>
      <c r="C427" s="160"/>
      <c r="D427" s="160"/>
      <c r="E427" s="160"/>
      <c r="F427" s="160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</row>
    <row r="428" spans="1:33" ht="15.75" customHeight="1">
      <c r="A428" s="160"/>
      <c r="B428" s="160"/>
      <c r="C428" s="160"/>
      <c r="D428" s="160"/>
      <c r="E428" s="160"/>
      <c r="F428" s="160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</row>
    <row r="429" spans="1:33" ht="15.75" customHeight="1">
      <c r="A429" s="160"/>
      <c r="B429" s="160"/>
      <c r="C429" s="160"/>
      <c r="D429" s="160"/>
      <c r="E429" s="160"/>
      <c r="F429" s="160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</row>
    <row r="430" spans="1:33" ht="15.75" customHeight="1">
      <c r="A430" s="160"/>
      <c r="B430" s="160"/>
      <c r="C430" s="160"/>
      <c r="D430" s="160"/>
      <c r="E430" s="160"/>
      <c r="F430" s="160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</row>
    <row r="431" spans="1:33" ht="15.75" customHeight="1">
      <c r="A431" s="160"/>
      <c r="B431" s="160"/>
      <c r="C431" s="160"/>
      <c r="D431" s="160"/>
      <c r="E431" s="160"/>
      <c r="F431" s="160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</row>
    <row r="432" spans="1:33" ht="15.75" customHeight="1">
      <c r="A432" s="160"/>
      <c r="B432" s="160"/>
      <c r="C432" s="160"/>
      <c r="D432" s="160"/>
      <c r="E432" s="160"/>
      <c r="F432" s="160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</row>
    <row r="433" spans="1:33" ht="15.75" customHeight="1">
      <c r="A433" s="160"/>
      <c r="B433" s="160"/>
      <c r="C433" s="160"/>
      <c r="D433" s="160"/>
      <c r="E433" s="160"/>
      <c r="F433" s="160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</row>
    <row r="434" spans="1:33" ht="15.75" customHeight="1">
      <c r="A434" s="160"/>
      <c r="B434" s="160"/>
      <c r="C434" s="160"/>
      <c r="D434" s="160"/>
      <c r="E434" s="160"/>
      <c r="F434" s="160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</row>
    <row r="435" spans="1:33" ht="15.75" customHeight="1">
      <c r="A435" s="160"/>
      <c r="B435" s="160"/>
      <c r="C435" s="160"/>
      <c r="D435" s="160"/>
      <c r="E435" s="160"/>
      <c r="F435" s="160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</row>
    <row r="436" spans="1:33" ht="15.75" customHeight="1">
      <c r="A436" s="160"/>
      <c r="B436" s="160"/>
      <c r="C436" s="160"/>
      <c r="D436" s="160"/>
      <c r="E436" s="160"/>
      <c r="F436" s="160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</row>
    <row r="437" spans="1:33" ht="15.75" customHeight="1">
      <c r="A437" s="160"/>
      <c r="B437" s="160"/>
      <c r="C437" s="160"/>
      <c r="D437" s="160"/>
      <c r="E437" s="160"/>
      <c r="F437" s="160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</row>
    <row r="438" spans="1:33" ht="15.75" customHeight="1">
      <c r="A438" s="160"/>
      <c r="B438" s="160"/>
      <c r="C438" s="160"/>
      <c r="D438" s="160"/>
      <c r="E438" s="160"/>
      <c r="F438" s="160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</row>
    <row r="439" spans="1:33" ht="15.75" customHeight="1">
      <c r="A439" s="160"/>
      <c r="B439" s="160"/>
      <c r="C439" s="160"/>
      <c r="D439" s="160"/>
      <c r="E439" s="160"/>
      <c r="F439" s="160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</row>
    <row r="440" spans="1:33" ht="15.75" customHeight="1">
      <c r="A440" s="160"/>
      <c r="B440" s="160"/>
      <c r="C440" s="160"/>
      <c r="D440" s="160"/>
      <c r="E440" s="160"/>
      <c r="F440" s="160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</row>
    <row r="441" spans="1:33" ht="15.75" customHeight="1">
      <c r="A441" s="160"/>
      <c r="B441" s="160"/>
      <c r="C441" s="160"/>
      <c r="D441" s="160"/>
      <c r="E441" s="160"/>
      <c r="F441" s="160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</row>
    <row r="442" spans="1:33" ht="15.75" customHeight="1">
      <c r="A442" s="160"/>
      <c r="B442" s="160"/>
      <c r="C442" s="160"/>
      <c r="D442" s="160"/>
      <c r="E442" s="160"/>
      <c r="F442" s="160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</row>
    <row r="443" spans="1:33" ht="15.75" customHeight="1">
      <c r="A443" s="160"/>
      <c r="B443" s="160"/>
      <c r="C443" s="160"/>
      <c r="D443" s="160"/>
      <c r="E443" s="160"/>
      <c r="F443" s="160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</row>
    <row r="444" spans="1:33" ht="15.75" customHeight="1">
      <c r="A444" s="160"/>
      <c r="B444" s="160"/>
      <c r="C444" s="160"/>
      <c r="D444" s="160"/>
      <c r="E444" s="160"/>
      <c r="F444" s="160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</row>
    <row r="445" spans="1:33" ht="15.75" customHeight="1">
      <c r="A445" s="160"/>
      <c r="B445" s="160"/>
      <c r="C445" s="160"/>
      <c r="D445" s="160"/>
      <c r="E445" s="160"/>
      <c r="F445" s="160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</row>
    <row r="446" spans="1:33" ht="15.75" customHeight="1">
      <c r="A446" s="160"/>
      <c r="B446" s="160"/>
      <c r="C446" s="160"/>
      <c r="D446" s="160"/>
      <c r="E446" s="160"/>
      <c r="F446" s="160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</row>
    <row r="447" spans="1:33" ht="15.75" customHeight="1">
      <c r="A447" s="160"/>
      <c r="B447" s="160"/>
      <c r="C447" s="160"/>
      <c r="D447" s="160"/>
      <c r="E447" s="160"/>
      <c r="F447" s="160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</row>
    <row r="448" spans="1:33" ht="15.75" customHeight="1">
      <c r="A448" s="160"/>
      <c r="B448" s="160"/>
      <c r="C448" s="160"/>
      <c r="D448" s="160"/>
      <c r="E448" s="160"/>
      <c r="F448" s="160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</row>
    <row r="449" spans="1:33" ht="15.75" customHeight="1">
      <c r="A449" s="160"/>
      <c r="B449" s="160"/>
      <c r="C449" s="160"/>
      <c r="D449" s="160"/>
      <c r="E449" s="160"/>
      <c r="F449" s="160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</row>
    <row r="450" spans="1:33" ht="15.75" customHeight="1">
      <c r="A450" s="160"/>
      <c r="B450" s="160"/>
      <c r="C450" s="160"/>
      <c r="D450" s="160"/>
      <c r="E450" s="160"/>
      <c r="F450" s="160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</row>
    <row r="451" spans="1:33" ht="15.75" customHeight="1">
      <c r="A451" s="160"/>
      <c r="B451" s="160"/>
      <c r="C451" s="160"/>
      <c r="D451" s="160"/>
      <c r="E451" s="160"/>
      <c r="F451" s="160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</row>
    <row r="452" spans="1:33" ht="15.75" customHeight="1">
      <c r="A452" s="160"/>
      <c r="B452" s="160"/>
      <c r="C452" s="160"/>
      <c r="D452" s="160"/>
      <c r="E452" s="160"/>
      <c r="F452" s="160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</row>
    <row r="453" spans="1:33" ht="15.75" customHeight="1">
      <c r="A453" s="160"/>
      <c r="B453" s="160"/>
      <c r="C453" s="160"/>
      <c r="D453" s="160"/>
      <c r="E453" s="160"/>
      <c r="F453" s="160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</row>
    <row r="454" spans="1:33" ht="15.75" customHeight="1">
      <c r="A454" s="160"/>
      <c r="B454" s="160"/>
      <c r="C454" s="160"/>
      <c r="D454" s="160"/>
      <c r="E454" s="160"/>
      <c r="F454" s="160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</row>
    <row r="455" spans="1:33" ht="15.75" customHeight="1">
      <c r="A455" s="160"/>
      <c r="B455" s="160"/>
      <c r="C455" s="160"/>
      <c r="D455" s="160"/>
      <c r="E455" s="160"/>
      <c r="F455" s="160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</row>
    <row r="456" spans="1:33" ht="15.75" customHeight="1">
      <c r="A456" s="160"/>
      <c r="B456" s="160"/>
      <c r="C456" s="160"/>
      <c r="D456" s="160"/>
      <c r="E456" s="160"/>
      <c r="F456" s="160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</row>
    <row r="457" spans="1:33" ht="15.75" customHeight="1">
      <c r="A457" s="160"/>
      <c r="B457" s="160"/>
      <c r="C457" s="160"/>
      <c r="D457" s="160"/>
      <c r="E457" s="160"/>
      <c r="F457" s="160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</row>
    <row r="458" spans="1:33" ht="15.75" customHeight="1">
      <c r="A458" s="160"/>
      <c r="B458" s="160"/>
      <c r="C458" s="160"/>
      <c r="D458" s="160"/>
      <c r="E458" s="160"/>
      <c r="F458" s="160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</row>
    <row r="459" spans="1:33" ht="15.75" customHeight="1">
      <c r="A459" s="160"/>
      <c r="B459" s="160"/>
      <c r="C459" s="160"/>
      <c r="D459" s="160"/>
      <c r="E459" s="160"/>
      <c r="F459" s="160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</row>
    <row r="460" spans="1:33" ht="15.75" customHeight="1">
      <c r="A460" s="160"/>
      <c r="B460" s="160"/>
      <c r="C460" s="160"/>
      <c r="D460" s="160"/>
      <c r="E460" s="160"/>
      <c r="F460" s="160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</row>
    <row r="461" spans="1:33" ht="15.75" customHeight="1">
      <c r="A461" s="160"/>
      <c r="B461" s="160"/>
      <c r="C461" s="160"/>
      <c r="D461" s="160"/>
      <c r="E461" s="160"/>
      <c r="F461" s="160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</row>
    <row r="462" spans="1:33" ht="15.75" customHeight="1">
      <c r="A462" s="160"/>
      <c r="B462" s="160"/>
      <c r="C462" s="160"/>
      <c r="D462" s="160"/>
      <c r="E462" s="160"/>
      <c r="F462" s="160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</row>
    <row r="463" spans="1:33" ht="15.75" customHeight="1">
      <c r="A463" s="160"/>
      <c r="B463" s="160"/>
      <c r="C463" s="160"/>
      <c r="D463" s="160"/>
      <c r="E463" s="160"/>
      <c r="F463" s="160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</row>
    <row r="464" spans="1:33" ht="15.75" customHeight="1">
      <c r="A464" s="160"/>
      <c r="B464" s="160"/>
      <c r="C464" s="160"/>
      <c r="D464" s="160"/>
      <c r="E464" s="160"/>
      <c r="F464" s="160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</row>
    <row r="465" spans="1:33" ht="15.75" customHeight="1">
      <c r="A465" s="160"/>
      <c r="B465" s="160"/>
      <c r="C465" s="160"/>
      <c r="D465" s="160"/>
      <c r="E465" s="160"/>
      <c r="F465" s="160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</row>
    <row r="466" spans="1:33" ht="15.75" customHeight="1">
      <c r="A466" s="160"/>
      <c r="B466" s="160"/>
      <c r="C466" s="160"/>
      <c r="D466" s="160"/>
      <c r="E466" s="160"/>
      <c r="F466" s="160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</row>
    <row r="467" spans="1:33" ht="15.75" customHeight="1">
      <c r="A467" s="160"/>
      <c r="B467" s="160"/>
      <c r="C467" s="160"/>
      <c r="D467" s="160"/>
      <c r="E467" s="160"/>
      <c r="F467" s="160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</row>
    <row r="468" spans="1:33" ht="15.75" customHeight="1">
      <c r="A468" s="160"/>
      <c r="B468" s="160"/>
      <c r="C468" s="160"/>
      <c r="D468" s="160"/>
      <c r="E468" s="160"/>
      <c r="F468" s="160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</row>
    <row r="469" spans="1:33" ht="15.75" customHeight="1">
      <c r="A469" s="160"/>
      <c r="B469" s="160"/>
      <c r="C469" s="160"/>
      <c r="D469" s="160"/>
      <c r="E469" s="160"/>
      <c r="F469" s="160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</row>
    <row r="470" spans="1:33" ht="15.75" customHeight="1">
      <c r="A470" s="160"/>
      <c r="B470" s="160"/>
      <c r="C470" s="160"/>
      <c r="D470" s="160"/>
      <c r="E470" s="160"/>
      <c r="F470" s="160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</row>
    <row r="471" spans="1:33" ht="15.75" customHeight="1">
      <c r="A471" s="160"/>
      <c r="B471" s="160"/>
      <c r="C471" s="160"/>
      <c r="D471" s="160"/>
      <c r="E471" s="160"/>
      <c r="F471" s="160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</row>
    <row r="472" spans="1:33" ht="15.75" customHeight="1">
      <c r="A472" s="160"/>
      <c r="B472" s="160"/>
      <c r="C472" s="160"/>
      <c r="D472" s="160"/>
      <c r="E472" s="160"/>
      <c r="F472" s="160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</row>
    <row r="473" spans="1:33" ht="15.75" customHeight="1">
      <c r="A473" s="160"/>
      <c r="B473" s="160"/>
      <c r="C473" s="160"/>
      <c r="D473" s="160"/>
      <c r="E473" s="160"/>
      <c r="F473" s="160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</row>
    <row r="474" spans="1:33" ht="15.75" customHeight="1">
      <c r="A474" s="160"/>
      <c r="B474" s="160"/>
      <c r="C474" s="160"/>
      <c r="D474" s="160"/>
      <c r="E474" s="160"/>
      <c r="F474" s="160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</row>
    <row r="475" spans="1:33" ht="15.75" customHeight="1">
      <c r="A475" s="160"/>
      <c r="B475" s="160"/>
      <c r="C475" s="160"/>
      <c r="D475" s="160"/>
      <c r="E475" s="160"/>
      <c r="F475" s="160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</row>
    <row r="476" spans="1:33" ht="15.75" customHeight="1">
      <c r="A476" s="160"/>
      <c r="B476" s="160"/>
      <c r="C476" s="160"/>
      <c r="D476" s="160"/>
      <c r="E476" s="160"/>
      <c r="F476" s="160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</row>
    <row r="477" spans="1:33" ht="15.75" customHeight="1">
      <c r="A477" s="160"/>
      <c r="B477" s="160"/>
      <c r="C477" s="160"/>
      <c r="D477" s="160"/>
      <c r="E477" s="160"/>
      <c r="F477" s="160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</row>
    <row r="478" spans="1:33" ht="15.75" customHeight="1">
      <c r="A478" s="160"/>
      <c r="B478" s="160"/>
      <c r="C478" s="160"/>
      <c r="D478" s="160"/>
      <c r="E478" s="160"/>
      <c r="F478" s="160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</row>
    <row r="479" spans="1:33" ht="15.75" customHeight="1">
      <c r="A479" s="160"/>
      <c r="B479" s="160"/>
      <c r="C479" s="160"/>
      <c r="D479" s="160"/>
      <c r="E479" s="160"/>
      <c r="F479" s="160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</row>
    <row r="480" spans="1:33" ht="15.75" customHeight="1">
      <c r="A480" s="160"/>
      <c r="B480" s="160"/>
      <c r="C480" s="160"/>
      <c r="D480" s="160"/>
      <c r="E480" s="160"/>
      <c r="F480" s="160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</row>
    <row r="481" spans="1:33" ht="15.75" customHeight="1">
      <c r="A481" s="160"/>
      <c r="B481" s="160"/>
      <c r="C481" s="160"/>
      <c r="D481" s="160"/>
      <c r="E481" s="160"/>
      <c r="F481" s="160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</row>
    <row r="482" spans="1:33" ht="15.75" customHeight="1">
      <c r="A482" s="160"/>
      <c r="B482" s="160"/>
      <c r="C482" s="160"/>
      <c r="D482" s="160"/>
      <c r="E482" s="160"/>
      <c r="F482" s="160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</row>
    <row r="483" spans="1:33" ht="15.75" customHeight="1">
      <c r="A483" s="160"/>
      <c r="B483" s="160"/>
      <c r="C483" s="160"/>
      <c r="D483" s="160"/>
      <c r="E483" s="160"/>
      <c r="F483" s="160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</row>
    <row r="484" spans="1:33" ht="15.75" customHeight="1">
      <c r="A484" s="160"/>
      <c r="B484" s="160"/>
      <c r="C484" s="160"/>
      <c r="D484" s="160"/>
      <c r="E484" s="160"/>
      <c r="F484" s="160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</row>
    <row r="485" spans="1:33" ht="15.75" customHeight="1">
      <c r="A485" s="160"/>
      <c r="B485" s="160"/>
      <c r="C485" s="160"/>
      <c r="D485" s="160"/>
      <c r="E485" s="160"/>
      <c r="F485" s="160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</row>
    <row r="486" spans="1:33" ht="15.75" customHeight="1">
      <c r="A486" s="160"/>
      <c r="B486" s="160"/>
      <c r="C486" s="160"/>
      <c r="D486" s="160"/>
      <c r="E486" s="160"/>
      <c r="F486" s="160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</row>
    <row r="487" spans="1:33" ht="15.75" customHeight="1">
      <c r="A487" s="160"/>
      <c r="B487" s="160"/>
      <c r="C487" s="160"/>
      <c r="D487" s="160"/>
      <c r="E487" s="160"/>
      <c r="F487" s="160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</row>
    <row r="488" spans="1:33" ht="15.75" customHeight="1">
      <c r="A488" s="160"/>
      <c r="B488" s="160"/>
      <c r="C488" s="160"/>
      <c r="D488" s="160"/>
      <c r="E488" s="160"/>
      <c r="F488" s="160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</row>
    <row r="489" spans="1:33" ht="15.75" customHeight="1">
      <c r="A489" s="160"/>
      <c r="B489" s="160"/>
      <c r="C489" s="160"/>
      <c r="D489" s="160"/>
      <c r="E489" s="160"/>
      <c r="F489" s="160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</row>
    <row r="490" spans="1:33" ht="15.75" customHeight="1">
      <c r="A490" s="160"/>
      <c r="B490" s="160"/>
      <c r="C490" s="160"/>
      <c r="D490" s="160"/>
      <c r="E490" s="160"/>
      <c r="F490" s="160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</row>
    <row r="491" spans="1:33" ht="15.75" customHeight="1">
      <c r="A491" s="160"/>
      <c r="B491" s="160"/>
      <c r="C491" s="160"/>
      <c r="D491" s="160"/>
      <c r="E491" s="160"/>
      <c r="F491" s="160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</row>
    <row r="492" spans="1:33" ht="15.75" customHeight="1">
      <c r="A492" s="160"/>
      <c r="B492" s="160"/>
      <c r="C492" s="160"/>
      <c r="D492" s="160"/>
      <c r="E492" s="160"/>
      <c r="F492" s="160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</row>
    <row r="493" spans="1:33" ht="15.75" customHeight="1">
      <c r="A493" s="160"/>
      <c r="B493" s="160"/>
      <c r="C493" s="160"/>
      <c r="D493" s="160"/>
      <c r="E493" s="160"/>
      <c r="F493" s="160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</row>
    <row r="494" spans="1:33" ht="15.75" customHeight="1">
      <c r="A494" s="160"/>
      <c r="B494" s="160"/>
      <c r="C494" s="160"/>
      <c r="D494" s="160"/>
      <c r="E494" s="160"/>
      <c r="F494" s="160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</row>
    <row r="495" spans="1:33" ht="15.75" customHeight="1">
      <c r="A495" s="160"/>
      <c r="B495" s="160"/>
      <c r="C495" s="160"/>
      <c r="D495" s="160"/>
      <c r="E495" s="160"/>
      <c r="F495" s="160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</row>
    <row r="496" spans="1:33" ht="15.75" customHeight="1">
      <c r="A496" s="160"/>
      <c r="B496" s="160"/>
      <c r="C496" s="160"/>
      <c r="D496" s="160"/>
      <c r="E496" s="160"/>
      <c r="F496" s="160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</row>
    <row r="497" spans="1:33" ht="15.75" customHeight="1">
      <c r="A497" s="160"/>
      <c r="B497" s="160"/>
      <c r="C497" s="160"/>
      <c r="D497" s="160"/>
      <c r="E497" s="160"/>
      <c r="F497" s="160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</row>
    <row r="498" spans="1:33" ht="15.75" customHeight="1">
      <c r="A498" s="160"/>
      <c r="B498" s="160"/>
      <c r="C498" s="160"/>
      <c r="D498" s="160"/>
      <c r="E498" s="160"/>
      <c r="F498" s="160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</row>
    <row r="499" spans="1:33" ht="15.75" customHeight="1">
      <c r="A499" s="160"/>
      <c r="B499" s="160"/>
      <c r="C499" s="160"/>
      <c r="D499" s="160"/>
      <c r="E499" s="160"/>
      <c r="F499" s="160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</row>
    <row r="500" spans="1:33" ht="15.75" customHeight="1">
      <c r="A500" s="160"/>
      <c r="B500" s="160"/>
      <c r="C500" s="160"/>
      <c r="D500" s="160"/>
      <c r="E500" s="160"/>
      <c r="F500" s="160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</row>
    <row r="501" spans="1:33" ht="15.75" customHeight="1">
      <c r="A501" s="160"/>
      <c r="B501" s="160"/>
      <c r="C501" s="160"/>
      <c r="D501" s="160"/>
      <c r="E501" s="160"/>
      <c r="F501" s="160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</row>
    <row r="502" spans="1:33" ht="15.75" customHeight="1">
      <c r="A502" s="160"/>
      <c r="B502" s="160"/>
      <c r="C502" s="160"/>
      <c r="D502" s="160"/>
      <c r="E502" s="160"/>
      <c r="F502" s="160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</row>
    <row r="503" spans="1:33" ht="15.75" customHeight="1">
      <c r="A503" s="160"/>
      <c r="B503" s="160"/>
      <c r="C503" s="160"/>
      <c r="D503" s="160"/>
      <c r="E503" s="160"/>
      <c r="F503" s="160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</row>
    <row r="504" spans="1:33" ht="15.75" customHeight="1">
      <c r="A504" s="160"/>
      <c r="B504" s="160"/>
      <c r="C504" s="160"/>
      <c r="D504" s="160"/>
      <c r="E504" s="160"/>
      <c r="F504" s="160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</row>
    <row r="505" spans="1:33" ht="15.75" customHeight="1">
      <c r="A505" s="160"/>
      <c r="B505" s="160"/>
      <c r="C505" s="160"/>
      <c r="D505" s="160"/>
      <c r="E505" s="160"/>
      <c r="F505" s="160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</row>
    <row r="506" spans="1:33" ht="15.75" customHeight="1">
      <c r="A506" s="160"/>
      <c r="B506" s="160"/>
      <c r="C506" s="160"/>
      <c r="D506" s="160"/>
      <c r="E506" s="160"/>
      <c r="F506" s="160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</row>
    <row r="507" spans="1:33" ht="15.75" customHeight="1">
      <c r="A507" s="160"/>
      <c r="B507" s="160"/>
      <c r="C507" s="160"/>
      <c r="D507" s="160"/>
      <c r="E507" s="160"/>
      <c r="F507" s="160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</row>
    <row r="508" spans="1:33" ht="15.75" customHeight="1">
      <c r="A508" s="160"/>
      <c r="B508" s="160"/>
      <c r="C508" s="160"/>
      <c r="D508" s="160"/>
      <c r="E508" s="160"/>
      <c r="F508" s="160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</row>
    <row r="509" spans="1:33" ht="15.75" customHeight="1">
      <c r="A509" s="160"/>
      <c r="B509" s="160"/>
      <c r="C509" s="160"/>
      <c r="D509" s="160"/>
      <c r="E509" s="160"/>
      <c r="F509" s="160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</row>
    <row r="510" spans="1:33" ht="15.75" customHeight="1">
      <c r="A510" s="160"/>
      <c r="B510" s="160"/>
      <c r="C510" s="160"/>
      <c r="D510" s="160"/>
      <c r="E510" s="160"/>
      <c r="F510" s="160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</row>
    <row r="511" spans="1:33" ht="15.75" customHeight="1">
      <c r="A511" s="160"/>
      <c r="B511" s="160"/>
      <c r="C511" s="160"/>
      <c r="D511" s="160"/>
      <c r="E511" s="160"/>
      <c r="F511" s="160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</row>
    <row r="512" spans="1:33" ht="15.75" customHeight="1">
      <c r="A512" s="160"/>
      <c r="B512" s="160"/>
      <c r="C512" s="160"/>
      <c r="D512" s="160"/>
      <c r="E512" s="160"/>
      <c r="F512" s="160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</row>
    <row r="513" spans="1:33" ht="15.75" customHeight="1">
      <c r="A513" s="160"/>
      <c r="B513" s="160"/>
      <c r="C513" s="160"/>
      <c r="D513" s="160"/>
      <c r="E513" s="160"/>
      <c r="F513" s="160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</row>
    <row r="514" spans="1:33" ht="15.75" customHeight="1">
      <c r="A514" s="160"/>
      <c r="B514" s="160"/>
      <c r="C514" s="160"/>
      <c r="D514" s="160"/>
      <c r="E514" s="160"/>
      <c r="F514" s="160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</row>
    <row r="515" spans="1:33" ht="15.75" customHeight="1">
      <c r="A515" s="160"/>
      <c r="B515" s="160"/>
      <c r="C515" s="160"/>
      <c r="D515" s="160"/>
      <c r="E515" s="160"/>
      <c r="F515" s="160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</row>
    <row r="516" spans="1:33" ht="15.75" customHeight="1">
      <c r="A516" s="160"/>
      <c r="B516" s="160"/>
      <c r="C516" s="160"/>
      <c r="D516" s="160"/>
      <c r="E516" s="160"/>
      <c r="F516" s="160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</row>
    <row r="517" spans="1:33" ht="15.75" customHeight="1">
      <c r="A517" s="160"/>
      <c r="B517" s="160"/>
      <c r="C517" s="160"/>
      <c r="D517" s="160"/>
      <c r="E517" s="160"/>
      <c r="F517" s="160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</row>
    <row r="518" spans="1:33" ht="15.75" customHeight="1">
      <c r="A518" s="160"/>
      <c r="B518" s="160"/>
      <c r="C518" s="160"/>
      <c r="D518" s="160"/>
      <c r="E518" s="160"/>
      <c r="F518" s="160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</row>
    <row r="519" spans="1:33" ht="15.75" customHeight="1">
      <c r="A519" s="160"/>
      <c r="B519" s="160"/>
      <c r="C519" s="160"/>
      <c r="D519" s="160"/>
      <c r="E519" s="160"/>
      <c r="F519" s="160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</row>
    <row r="520" spans="1:33" ht="15.75" customHeight="1">
      <c r="A520" s="160"/>
      <c r="B520" s="160"/>
      <c r="C520" s="160"/>
      <c r="D520" s="160"/>
      <c r="E520" s="160"/>
      <c r="F520" s="160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</row>
    <row r="521" spans="1:33" ht="15.75" customHeight="1">
      <c r="A521" s="160"/>
      <c r="B521" s="160"/>
      <c r="C521" s="160"/>
      <c r="D521" s="160"/>
      <c r="E521" s="160"/>
      <c r="F521" s="160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</row>
    <row r="522" spans="1:33" ht="15.75" customHeight="1">
      <c r="A522" s="160"/>
      <c r="B522" s="160"/>
      <c r="C522" s="160"/>
      <c r="D522" s="160"/>
      <c r="E522" s="160"/>
      <c r="F522" s="160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</row>
    <row r="523" spans="1:33" ht="15.75" customHeight="1">
      <c r="A523" s="160"/>
      <c r="B523" s="160"/>
      <c r="C523" s="160"/>
      <c r="D523" s="160"/>
      <c r="E523" s="160"/>
      <c r="F523" s="160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</row>
    <row r="524" spans="1:33" ht="15.75" customHeight="1">
      <c r="A524" s="160"/>
      <c r="B524" s="160"/>
      <c r="C524" s="160"/>
      <c r="D524" s="160"/>
      <c r="E524" s="160"/>
      <c r="F524" s="160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</row>
    <row r="525" spans="1:33" ht="15.75" customHeight="1">
      <c r="A525" s="160"/>
      <c r="B525" s="160"/>
      <c r="C525" s="160"/>
      <c r="D525" s="160"/>
      <c r="E525" s="160"/>
      <c r="F525" s="160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</row>
    <row r="526" spans="1:33" ht="15.75" customHeight="1">
      <c r="A526" s="160"/>
      <c r="B526" s="160"/>
      <c r="C526" s="160"/>
      <c r="D526" s="160"/>
      <c r="E526" s="160"/>
      <c r="F526" s="160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</row>
    <row r="527" spans="1:33" ht="15.75" customHeight="1">
      <c r="A527" s="160"/>
      <c r="B527" s="160"/>
      <c r="C527" s="160"/>
      <c r="D527" s="160"/>
      <c r="E527" s="160"/>
      <c r="F527" s="160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</row>
    <row r="528" spans="1:33" ht="15.75" customHeight="1">
      <c r="A528" s="160"/>
      <c r="B528" s="160"/>
      <c r="C528" s="160"/>
      <c r="D528" s="160"/>
      <c r="E528" s="160"/>
      <c r="F528" s="160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</row>
    <row r="529" spans="1:33" ht="15.75" customHeight="1">
      <c r="A529" s="160"/>
      <c r="B529" s="160"/>
      <c r="C529" s="160"/>
      <c r="D529" s="160"/>
      <c r="E529" s="160"/>
      <c r="F529" s="160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</row>
    <row r="530" spans="1:33" ht="15.75" customHeight="1">
      <c r="A530" s="160"/>
      <c r="B530" s="160"/>
      <c r="C530" s="160"/>
      <c r="D530" s="160"/>
      <c r="E530" s="160"/>
      <c r="F530" s="160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</row>
    <row r="531" spans="1:33" ht="15.75" customHeight="1">
      <c r="A531" s="160"/>
      <c r="B531" s="160"/>
      <c r="C531" s="160"/>
      <c r="D531" s="160"/>
      <c r="E531" s="160"/>
      <c r="F531" s="160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</row>
    <row r="532" spans="1:33" ht="15.75" customHeight="1">
      <c r="A532" s="160"/>
      <c r="B532" s="160"/>
      <c r="C532" s="160"/>
      <c r="D532" s="160"/>
      <c r="E532" s="160"/>
      <c r="F532" s="160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</row>
    <row r="533" spans="1:33" ht="15.75" customHeight="1">
      <c r="A533" s="160"/>
      <c r="B533" s="160"/>
      <c r="C533" s="160"/>
      <c r="D533" s="160"/>
      <c r="E533" s="160"/>
      <c r="F533" s="160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</row>
    <row r="534" spans="1:33" ht="15.75" customHeight="1">
      <c r="A534" s="160"/>
      <c r="B534" s="160"/>
      <c r="C534" s="160"/>
      <c r="D534" s="160"/>
      <c r="E534" s="160"/>
      <c r="F534" s="160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</row>
    <row r="535" spans="1:33" ht="15.75" customHeight="1">
      <c r="A535" s="160"/>
      <c r="B535" s="160"/>
      <c r="C535" s="160"/>
      <c r="D535" s="160"/>
      <c r="E535" s="160"/>
      <c r="F535" s="160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</row>
    <row r="536" spans="1:33" ht="15.75" customHeight="1">
      <c r="A536" s="160"/>
      <c r="B536" s="160"/>
      <c r="C536" s="160"/>
      <c r="D536" s="160"/>
      <c r="E536" s="160"/>
      <c r="F536" s="160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</row>
    <row r="537" spans="1:33" ht="15.75" customHeight="1">
      <c r="A537" s="160"/>
      <c r="B537" s="160"/>
      <c r="C537" s="160"/>
      <c r="D537" s="160"/>
      <c r="E537" s="160"/>
      <c r="F537" s="160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</row>
    <row r="538" spans="1:33" ht="15.75" customHeight="1">
      <c r="A538" s="160"/>
      <c r="B538" s="160"/>
      <c r="C538" s="160"/>
      <c r="D538" s="160"/>
      <c r="E538" s="160"/>
      <c r="F538" s="160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</row>
    <row r="539" spans="1:33" ht="15.75" customHeight="1">
      <c r="A539" s="160"/>
      <c r="B539" s="160"/>
      <c r="C539" s="160"/>
      <c r="D539" s="160"/>
      <c r="E539" s="160"/>
      <c r="F539" s="160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</row>
    <row r="540" spans="1:33" ht="15.75" customHeight="1">
      <c r="A540" s="160"/>
      <c r="B540" s="160"/>
      <c r="C540" s="160"/>
      <c r="D540" s="160"/>
      <c r="E540" s="160"/>
      <c r="F540" s="160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</row>
    <row r="541" spans="1:33" ht="15.75" customHeight="1">
      <c r="A541" s="160"/>
      <c r="B541" s="160"/>
      <c r="C541" s="160"/>
      <c r="D541" s="160"/>
      <c r="E541" s="160"/>
      <c r="F541" s="160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</row>
    <row r="542" spans="1:33" ht="15.75" customHeight="1">
      <c r="A542" s="160"/>
      <c r="B542" s="160"/>
      <c r="C542" s="160"/>
      <c r="D542" s="160"/>
      <c r="E542" s="160"/>
      <c r="F542" s="160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</row>
    <row r="543" spans="1:33" ht="15.75" customHeight="1">
      <c r="A543" s="160"/>
      <c r="B543" s="160"/>
      <c r="C543" s="160"/>
      <c r="D543" s="160"/>
      <c r="E543" s="160"/>
      <c r="F543" s="160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</row>
    <row r="544" spans="1:33" ht="15.75" customHeight="1">
      <c r="A544" s="160"/>
      <c r="B544" s="160"/>
      <c r="C544" s="160"/>
      <c r="D544" s="160"/>
      <c r="E544" s="160"/>
      <c r="F544" s="160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</row>
    <row r="545" spans="1:33" ht="15.75" customHeight="1">
      <c r="A545" s="160"/>
      <c r="B545" s="160"/>
      <c r="C545" s="160"/>
      <c r="D545" s="160"/>
      <c r="E545" s="160"/>
      <c r="F545" s="160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</row>
    <row r="546" spans="1:33" ht="15.75" customHeight="1">
      <c r="A546" s="160"/>
      <c r="B546" s="160"/>
      <c r="C546" s="160"/>
      <c r="D546" s="160"/>
      <c r="E546" s="160"/>
      <c r="F546" s="160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</row>
    <row r="547" spans="1:33" ht="15.75" customHeight="1">
      <c r="A547" s="160"/>
      <c r="B547" s="160"/>
      <c r="C547" s="160"/>
      <c r="D547" s="160"/>
      <c r="E547" s="160"/>
      <c r="F547" s="160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</row>
    <row r="548" spans="1:33" ht="15.75" customHeight="1">
      <c r="A548" s="160"/>
      <c r="B548" s="160"/>
      <c r="C548" s="160"/>
      <c r="D548" s="160"/>
      <c r="E548" s="160"/>
      <c r="F548" s="160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</row>
    <row r="549" spans="1:33" ht="15.75" customHeight="1">
      <c r="A549" s="160"/>
      <c r="B549" s="160"/>
      <c r="C549" s="160"/>
      <c r="D549" s="160"/>
      <c r="E549" s="160"/>
      <c r="F549" s="160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</row>
    <row r="550" spans="1:33" ht="15.75" customHeight="1">
      <c r="A550" s="160"/>
      <c r="B550" s="160"/>
      <c r="C550" s="160"/>
      <c r="D550" s="160"/>
      <c r="E550" s="160"/>
      <c r="F550" s="160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</row>
    <row r="551" spans="1:33" ht="15.75" customHeight="1">
      <c r="A551" s="160"/>
      <c r="B551" s="160"/>
      <c r="C551" s="160"/>
      <c r="D551" s="160"/>
      <c r="E551" s="160"/>
      <c r="F551" s="160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</row>
    <row r="552" spans="1:33" ht="15.75" customHeight="1">
      <c r="A552" s="160"/>
      <c r="B552" s="160"/>
      <c r="C552" s="160"/>
      <c r="D552" s="160"/>
      <c r="E552" s="160"/>
      <c r="F552" s="160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</row>
    <row r="553" spans="1:33" ht="15.75" customHeight="1">
      <c r="A553" s="160"/>
      <c r="B553" s="160"/>
      <c r="C553" s="160"/>
      <c r="D553" s="160"/>
      <c r="E553" s="160"/>
      <c r="F553" s="160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</row>
    <row r="554" spans="1:33" ht="15.75" customHeight="1">
      <c r="A554" s="160"/>
      <c r="B554" s="160"/>
      <c r="C554" s="160"/>
      <c r="D554" s="160"/>
      <c r="E554" s="160"/>
      <c r="F554" s="160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</row>
    <row r="555" spans="1:33" ht="15.75" customHeight="1">
      <c r="A555" s="160"/>
      <c r="B555" s="160"/>
      <c r="C555" s="160"/>
      <c r="D555" s="160"/>
      <c r="E555" s="160"/>
      <c r="F555" s="160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</row>
    <row r="556" spans="1:33" ht="15.75" customHeight="1">
      <c r="A556" s="160"/>
      <c r="B556" s="160"/>
      <c r="C556" s="160"/>
      <c r="D556" s="160"/>
      <c r="E556" s="160"/>
      <c r="F556" s="160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</row>
    <row r="557" spans="1:33" ht="15.75" customHeight="1">
      <c r="A557" s="160"/>
      <c r="B557" s="160"/>
      <c r="C557" s="160"/>
      <c r="D557" s="160"/>
      <c r="E557" s="160"/>
      <c r="F557" s="160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</row>
    <row r="558" spans="1:33" ht="15.75" customHeight="1">
      <c r="A558" s="160"/>
      <c r="B558" s="160"/>
      <c r="C558" s="160"/>
      <c r="D558" s="160"/>
      <c r="E558" s="160"/>
      <c r="F558" s="160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</row>
    <row r="559" spans="1:33" ht="15.75" customHeight="1">
      <c r="A559" s="160"/>
      <c r="B559" s="160"/>
      <c r="C559" s="160"/>
      <c r="D559" s="160"/>
      <c r="E559" s="160"/>
      <c r="F559" s="160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</row>
    <row r="560" spans="1:33" ht="15.75" customHeight="1">
      <c r="A560" s="160"/>
      <c r="B560" s="160"/>
      <c r="C560" s="160"/>
      <c r="D560" s="160"/>
      <c r="E560" s="160"/>
      <c r="F560" s="160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</row>
    <row r="561" spans="1:33" ht="15.75" customHeight="1">
      <c r="A561" s="160"/>
      <c r="B561" s="160"/>
      <c r="C561" s="160"/>
      <c r="D561" s="160"/>
      <c r="E561" s="160"/>
      <c r="F561" s="160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</row>
    <row r="562" spans="1:33" ht="15.75" customHeight="1">
      <c r="A562" s="160"/>
      <c r="B562" s="160"/>
      <c r="C562" s="160"/>
      <c r="D562" s="160"/>
      <c r="E562" s="160"/>
      <c r="F562" s="160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</row>
    <row r="563" spans="1:33" ht="15.75" customHeight="1">
      <c r="A563" s="160"/>
      <c r="B563" s="160"/>
      <c r="C563" s="160"/>
      <c r="D563" s="160"/>
      <c r="E563" s="160"/>
      <c r="F563" s="160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</row>
    <row r="564" spans="1:33" ht="15.75" customHeight="1">
      <c r="A564" s="160"/>
      <c r="B564" s="160"/>
      <c r="C564" s="160"/>
      <c r="D564" s="160"/>
      <c r="E564" s="160"/>
      <c r="F564" s="160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</row>
    <row r="565" spans="1:33" ht="15.75" customHeight="1">
      <c r="A565" s="160"/>
      <c r="B565" s="160"/>
      <c r="C565" s="160"/>
      <c r="D565" s="160"/>
      <c r="E565" s="160"/>
      <c r="F565" s="160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</row>
    <row r="566" spans="1:33" ht="15.75" customHeight="1">
      <c r="A566" s="160"/>
      <c r="B566" s="160"/>
      <c r="C566" s="160"/>
      <c r="D566" s="160"/>
      <c r="E566" s="160"/>
      <c r="F566" s="160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</row>
    <row r="567" spans="1:33" ht="15.75" customHeight="1">
      <c r="A567" s="160"/>
      <c r="B567" s="160"/>
      <c r="C567" s="160"/>
      <c r="D567" s="160"/>
      <c r="E567" s="160"/>
      <c r="F567" s="160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</row>
    <row r="568" spans="1:33" ht="15.75" customHeight="1">
      <c r="A568" s="160"/>
      <c r="B568" s="160"/>
      <c r="C568" s="160"/>
      <c r="D568" s="160"/>
      <c r="E568" s="160"/>
      <c r="F568" s="160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</row>
    <row r="569" spans="1:33" ht="15.75" customHeight="1">
      <c r="A569" s="160"/>
      <c r="B569" s="160"/>
      <c r="C569" s="160"/>
      <c r="D569" s="160"/>
      <c r="E569" s="160"/>
      <c r="F569" s="160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</row>
    <row r="570" spans="1:33" ht="15.75" customHeight="1">
      <c r="A570" s="160"/>
      <c r="B570" s="160"/>
      <c r="C570" s="160"/>
      <c r="D570" s="160"/>
      <c r="E570" s="160"/>
      <c r="F570" s="160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</row>
    <row r="571" spans="1:33" ht="15.75" customHeight="1">
      <c r="A571" s="160"/>
      <c r="B571" s="160"/>
      <c r="C571" s="160"/>
      <c r="D571" s="160"/>
      <c r="E571" s="160"/>
      <c r="F571" s="160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</row>
    <row r="572" spans="1:33" ht="15.75" customHeight="1">
      <c r="A572" s="160"/>
      <c r="B572" s="160"/>
      <c r="C572" s="160"/>
      <c r="D572" s="160"/>
      <c r="E572" s="160"/>
      <c r="F572" s="160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60"/>
    </row>
    <row r="573" spans="1:33" ht="15.75" customHeight="1">
      <c r="A573" s="160"/>
      <c r="B573" s="160"/>
      <c r="C573" s="160"/>
      <c r="D573" s="160"/>
      <c r="E573" s="160"/>
      <c r="F573" s="160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</row>
    <row r="574" spans="1:33" ht="15.75" customHeight="1">
      <c r="A574" s="160"/>
      <c r="B574" s="160"/>
      <c r="C574" s="160"/>
      <c r="D574" s="160"/>
      <c r="E574" s="160"/>
      <c r="F574" s="160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</row>
    <row r="575" spans="1:33" ht="15.75" customHeight="1">
      <c r="A575" s="160"/>
      <c r="B575" s="160"/>
      <c r="C575" s="160"/>
      <c r="D575" s="160"/>
      <c r="E575" s="160"/>
      <c r="F575" s="160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</row>
    <row r="576" spans="1:33" ht="15.75" customHeight="1">
      <c r="A576" s="160"/>
      <c r="B576" s="160"/>
      <c r="C576" s="160"/>
      <c r="D576" s="160"/>
      <c r="E576" s="160"/>
      <c r="F576" s="160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</row>
    <row r="577" spans="1:33" ht="15.75" customHeight="1">
      <c r="A577" s="160"/>
      <c r="B577" s="160"/>
      <c r="C577" s="160"/>
      <c r="D577" s="160"/>
      <c r="E577" s="160"/>
      <c r="F577" s="160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</row>
    <row r="578" spans="1:33" ht="15.75" customHeight="1">
      <c r="A578" s="160"/>
      <c r="B578" s="160"/>
      <c r="C578" s="160"/>
      <c r="D578" s="160"/>
      <c r="E578" s="160"/>
      <c r="F578" s="160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</row>
    <row r="579" spans="1:33" ht="15.75" customHeight="1">
      <c r="A579" s="160"/>
      <c r="B579" s="160"/>
      <c r="C579" s="160"/>
      <c r="D579" s="160"/>
      <c r="E579" s="160"/>
      <c r="F579" s="160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</row>
    <row r="580" spans="1:33" ht="15.75" customHeight="1">
      <c r="A580" s="160"/>
      <c r="B580" s="160"/>
      <c r="C580" s="160"/>
      <c r="D580" s="160"/>
      <c r="E580" s="160"/>
      <c r="F580" s="160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</row>
    <row r="581" spans="1:33" ht="15.75" customHeight="1">
      <c r="A581" s="160"/>
      <c r="B581" s="160"/>
      <c r="C581" s="160"/>
      <c r="D581" s="160"/>
      <c r="E581" s="160"/>
      <c r="F581" s="160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</row>
    <row r="582" spans="1:33" ht="15.75" customHeight="1">
      <c r="A582" s="160"/>
      <c r="B582" s="160"/>
      <c r="C582" s="160"/>
      <c r="D582" s="160"/>
      <c r="E582" s="160"/>
      <c r="F582" s="160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</row>
    <row r="583" spans="1:33" ht="15.75" customHeight="1">
      <c r="A583" s="160"/>
      <c r="B583" s="160"/>
      <c r="C583" s="160"/>
      <c r="D583" s="160"/>
      <c r="E583" s="160"/>
      <c r="F583" s="160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</row>
    <row r="584" spans="1:33" ht="15.75" customHeight="1">
      <c r="A584" s="160"/>
      <c r="B584" s="160"/>
      <c r="C584" s="160"/>
      <c r="D584" s="160"/>
      <c r="E584" s="160"/>
      <c r="F584" s="160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</row>
    <row r="585" spans="1:33" ht="15.75" customHeight="1">
      <c r="A585" s="160"/>
      <c r="B585" s="160"/>
      <c r="C585" s="160"/>
      <c r="D585" s="160"/>
      <c r="E585" s="160"/>
      <c r="F585" s="160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</row>
    <row r="586" spans="1:33" ht="15.75" customHeight="1">
      <c r="A586" s="160"/>
      <c r="B586" s="160"/>
      <c r="C586" s="160"/>
      <c r="D586" s="160"/>
      <c r="E586" s="160"/>
      <c r="F586" s="160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</row>
    <row r="587" spans="1:33" ht="15.75" customHeight="1">
      <c r="A587" s="160"/>
      <c r="B587" s="160"/>
      <c r="C587" s="160"/>
      <c r="D587" s="160"/>
      <c r="E587" s="160"/>
      <c r="F587" s="160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</row>
    <row r="588" spans="1:33" ht="15.75" customHeight="1">
      <c r="A588" s="160"/>
      <c r="B588" s="160"/>
      <c r="C588" s="160"/>
      <c r="D588" s="160"/>
      <c r="E588" s="160"/>
      <c r="F588" s="160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</row>
    <row r="589" spans="1:33" ht="15.75" customHeight="1">
      <c r="A589" s="160"/>
      <c r="B589" s="160"/>
      <c r="C589" s="160"/>
      <c r="D589" s="160"/>
      <c r="E589" s="160"/>
      <c r="F589" s="160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</row>
    <row r="590" spans="1:33" ht="15.75" customHeight="1">
      <c r="A590" s="160"/>
      <c r="B590" s="160"/>
      <c r="C590" s="160"/>
      <c r="D590" s="160"/>
      <c r="E590" s="160"/>
      <c r="F590" s="160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</row>
    <row r="591" spans="1:33" ht="15.75" customHeight="1">
      <c r="A591" s="160"/>
      <c r="B591" s="160"/>
      <c r="C591" s="160"/>
      <c r="D591" s="160"/>
      <c r="E591" s="160"/>
      <c r="F591" s="160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</row>
    <row r="592" spans="1:33" ht="15.75" customHeight="1">
      <c r="A592" s="160"/>
      <c r="B592" s="160"/>
      <c r="C592" s="160"/>
      <c r="D592" s="160"/>
      <c r="E592" s="160"/>
      <c r="F592" s="160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</row>
    <row r="593" spans="1:33" ht="15.75" customHeight="1">
      <c r="A593" s="160"/>
      <c r="B593" s="160"/>
      <c r="C593" s="160"/>
      <c r="D593" s="160"/>
      <c r="E593" s="160"/>
      <c r="F593" s="160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</row>
    <row r="594" spans="1:33" ht="15.75" customHeight="1">
      <c r="A594" s="160"/>
      <c r="B594" s="160"/>
      <c r="C594" s="160"/>
      <c r="D594" s="160"/>
      <c r="E594" s="160"/>
      <c r="F594" s="160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</row>
    <row r="595" spans="1:33" ht="15.75" customHeight="1">
      <c r="A595" s="160"/>
      <c r="B595" s="160"/>
      <c r="C595" s="160"/>
      <c r="D595" s="160"/>
      <c r="E595" s="160"/>
      <c r="F595" s="160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</row>
    <row r="596" spans="1:33" ht="15.75" customHeight="1">
      <c r="A596" s="160"/>
      <c r="B596" s="160"/>
      <c r="C596" s="160"/>
      <c r="D596" s="160"/>
      <c r="E596" s="160"/>
      <c r="F596" s="160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</row>
    <row r="597" spans="1:33" ht="15.75" customHeight="1">
      <c r="A597" s="160"/>
      <c r="B597" s="160"/>
      <c r="C597" s="160"/>
      <c r="D597" s="160"/>
      <c r="E597" s="160"/>
      <c r="F597" s="160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</row>
    <row r="598" spans="1:33" ht="15.75" customHeight="1">
      <c r="A598" s="160"/>
      <c r="B598" s="160"/>
      <c r="C598" s="160"/>
      <c r="D598" s="160"/>
      <c r="E598" s="160"/>
      <c r="F598" s="160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</row>
    <row r="599" spans="1:33" ht="15.75" customHeight="1">
      <c r="A599" s="160"/>
      <c r="B599" s="160"/>
      <c r="C599" s="160"/>
      <c r="D599" s="160"/>
      <c r="E599" s="160"/>
      <c r="F599" s="160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</row>
    <row r="600" spans="1:33" ht="15.75" customHeight="1">
      <c r="A600" s="160"/>
      <c r="B600" s="160"/>
      <c r="C600" s="160"/>
      <c r="D600" s="160"/>
      <c r="E600" s="160"/>
      <c r="F600" s="160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</row>
    <row r="601" spans="1:33" ht="15.75" customHeight="1">
      <c r="A601" s="160"/>
      <c r="B601" s="160"/>
      <c r="C601" s="160"/>
      <c r="D601" s="160"/>
      <c r="E601" s="160"/>
      <c r="F601" s="160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</row>
    <row r="602" spans="1:33" ht="15.75" customHeight="1">
      <c r="A602" s="160"/>
      <c r="B602" s="160"/>
      <c r="C602" s="160"/>
      <c r="D602" s="160"/>
      <c r="E602" s="160"/>
      <c r="F602" s="160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</row>
    <row r="603" spans="1:33" ht="15.75" customHeight="1">
      <c r="A603" s="160"/>
      <c r="B603" s="160"/>
      <c r="C603" s="160"/>
      <c r="D603" s="160"/>
      <c r="E603" s="160"/>
      <c r="F603" s="160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</row>
    <row r="604" spans="1:33" ht="15.75" customHeight="1">
      <c r="A604" s="160"/>
      <c r="B604" s="160"/>
      <c r="C604" s="160"/>
      <c r="D604" s="160"/>
      <c r="E604" s="160"/>
      <c r="F604" s="160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</row>
    <row r="605" spans="1:33" ht="15.75" customHeight="1">
      <c r="A605" s="160"/>
      <c r="B605" s="160"/>
      <c r="C605" s="160"/>
      <c r="D605" s="160"/>
      <c r="E605" s="160"/>
      <c r="F605" s="160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</row>
    <row r="606" spans="1:33" ht="15.75" customHeight="1">
      <c r="A606" s="160"/>
      <c r="B606" s="160"/>
      <c r="C606" s="160"/>
      <c r="D606" s="160"/>
      <c r="E606" s="160"/>
      <c r="F606" s="160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</row>
    <row r="607" spans="1:33" ht="15.75" customHeight="1">
      <c r="A607" s="160"/>
      <c r="B607" s="160"/>
      <c r="C607" s="160"/>
      <c r="D607" s="160"/>
      <c r="E607" s="160"/>
      <c r="F607" s="160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</row>
    <row r="608" spans="1:33" ht="15.75" customHeight="1">
      <c r="A608" s="160"/>
      <c r="B608" s="160"/>
      <c r="C608" s="160"/>
      <c r="D608" s="160"/>
      <c r="E608" s="160"/>
      <c r="F608" s="160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</row>
    <row r="609" spans="1:33" ht="15.75" customHeight="1">
      <c r="A609" s="160"/>
      <c r="B609" s="160"/>
      <c r="C609" s="160"/>
      <c r="D609" s="160"/>
      <c r="E609" s="160"/>
      <c r="F609" s="160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</row>
    <row r="610" spans="1:33" ht="15.75" customHeight="1">
      <c r="A610" s="160"/>
      <c r="B610" s="160"/>
      <c r="C610" s="160"/>
      <c r="D610" s="160"/>
      <c r="E610" s="160"/>
      <c r="F610" s="160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</row>
    <row r="611" spans="1:33" ht="15.75" customHeight="1">
      <c r="A611" s="160"/>
      <c r="B611" s="160"/>
      <c r="C611" s="160"/>
      <c r="D611" s="160"/>
      <c r="E611" s="160"/>
      <c r="F611" s="160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</row>
    <row r="612" spans="1:33" ht="15.75" customHeight="1">
      <c r="A612" s="160"/>
      <c r="B612" s="160"/>
      <c r="C612" s="160"/>
      <c r="D612" s="160"/>
      <c r="E612" s="160"/>
      <c r="F612" s="160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</row>
    <row r="613" spans="1:33" ht="15.75" customHeight="1">
      <c r="A613" s="160"/>
      <c r="B613" s="160"/>
      <c r="C613" s="160"/>
      <c r="D613" s="160"/>
      <c r="E613" s="160"/>
      <c r="F613" s="160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</row>
    <row r="614" spans="1:33" ht="15.75" customHeight="1">
      <c r="A614" s="160"/>
      <c r="B614" s="160"/>
      <c r="C614" s="160"/>
      <c r="D614" s="160"/>
      <c r="E614" s="160"/>
      <c r="F614" s="160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</row>
    <row r="615" spans="1:33" ht="15.75" customHeight="1">
      <c r="A615" s="160"/>
      <c r="B615" s="160"/>
      <c r="C615" s="160"/>
      <c r="D615" s="160"/>
      <c r="E615" s="160"/>
      <c r="F615" s="160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</row>
    <row r="616" spans="1:33" ht="15.75" customHeight="1">
      <c r="A616" s="160"/>
      <c r="B616" s="160"/>
      <c r="C616" s="160"/>
      <c r="D616" s="160"/>
      <c r="E616" s="160"/>
      <c r="F616" s="160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</row>
    <row r="617" spans="1:33" ht="15.75" customHeight="1">
      <c r="A617" s="160"/>
      <c r="B617" s="160"/>
      <c r="C617" s="160"/>
      <c r="D617" s="160"/>
      <c r="E617" s="160"/>
      <c r="F617" s="160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</row>
    <row r="618" spans="1:33" ht="15.75" customHeight="1">
      <c r="A618" s="160"/>
      <c r="B618" s="160"/>
      <c r="C618" s="160"/>
      <c r="D618" s="160"/>
      <c r="E618" s="160"/>
      <c r="F618" s="160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</row>
    <row r="619" spans="1:33" ht="15.75" customHeight="1">
      <c r="A619" s="160"/>
      <c r="B619" s="160"/>
      <c r="C619" s="160"/>
      <c r="D619" s="160"/>
      <c r="E619" s="160"/>
      <c r="F619" s="160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</row>
    <row r="620" spans="1:33" ht="15.75" customHeight="1">
      <c r="A620" s="160"/>
      <c r="B620" s="160"/>
      <c r="C620" s="160"/>
      <c r="D620" s="160"/>
      <c r="E620" s="160"/>
      <c r="F620" s="160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</row>
    <row r="621" spans="1:33" ht="15.75" customHeight="1">
      <c r="A621" s="160"/>
      <c r="B621" s="160"/>
      <c r="C621" s="160"/>
      <c r="D621" s="160"/>
      <c r="E621" s="160"/>
      <c r="F621" s="160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</row>
    <row r="622" spans="1:33" ht="15.75" customHeight="1">
      <c r="A622" s="160"/>
      <c r="B622" s="160"/>
      <c r="C622" s="160"/>
      <c r="D622" s="160"/>
      <c r="E622" s="160"/>
      <c r="F622" s="160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</row>
    <row r="623" spans="1:33" ht="15.75" customHeight="1">
      <c r="A623" s="160"/>
      <c r="B623" s="160"/>
      <c r="C623" s="160"/>
      <c r="D623" s="160"/>
      <c r="E623" s="160"/>
      <c r="F623" s="160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</row>
    <row r="624" spans="1:33" ht="15.75" customHeight="1">
      <c r="A624" s="160"/>
      <c r="B624" s="160"/>
      <c r="C624" s="160"/>
      <c r="D624" s="160"/>
      <c r="E624" s="160"/>
      <c r="F624" s="160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</row>
    <row r="625" spans="1:33" ht="15.75" customHeight="1">
      <c r="A625" s="160"/>
      <c r="B625" s="160"/>
      <c r="C625" s="160"/>
      <c r="D625" s="160"/>
      <c r="E625" s="160"/>
      <c r="F625" s="160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</row>
    <row r="626" spans="1:33" ht="15.75" customHeight="1">
      <c r="A626" s="160"/>
      <c r="B626" s="160"/>
      <c r="C626" s="160"/>
      <c r="D626" s="160"/>
      <c r="E626" s="160"/>
      <c r="F626" s="160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</row>
    <row r="627" spans="1:33" ht="15.75" customHeight="1">
      <c r="A627" s="160"/>
      <c r="B627" s="160"/>
      <c r="C627" s="160"/>
      <c r="D627" s="160"/>
      <c r="E627" s="160"/>
      <c r="F627" s="160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</row>
    <row r="628" spans="1:33" ht="15.75" customHeight="1">
      <c r="A628" s="160"/>
      <c r="B628" s="160"/>
      <c r="C628" s="160"/>
      <c r="D628" s="160"/>
      <c r="E628" s="160"/>
      <c r="F628" s="160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</row>
    <row r="629" spans="1:33" ht="15.75" customHeight="1">
      <c r="A629" s="160"/>
      <c r="B629" s="160"/>
      <c r="C629" s="160"/>
      <c r="D629" s="160"/>
      <c r="E629" s="160"/>
      <c r="F629" s="160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</row>
    <row r="630" spans="1:33" ht="15.75" customHeight="1">
      <c r="A630" s="160"/>
      <c r="B630" s="160"/>
      <c r="C630" s="160"/>
      <c r="D630" s="160"/>
      <c r="E630" s="160"/>
      <c r="F630" s="160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</row>
    <row r="631" spans="1:33" ht="15.75" customHeight="1">
      <c r="A631" s="160"/>
      <c r="B631" s="160"/>
      <c r="C631" s="160"/>
      <c r="D631" s="160"/>
      <c r="E631" s="160"/>
      <c r="F631" s="160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</row>
    <row r="632" spans="1:33" ht="15.75" customHeight="1">
      <c r="A632" s="160"/>
      <c r="B632" s="160"/>
      <c r="C632" s="160"/>
      <c r="D632" s="160"/>
      <c r="E632" s="160"/>
      <c r="F632" s="160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</row>
    <row r="633" spans="1:33" ht="15.75" customHeight="1">
      <c r="A633" s="160"/>
      <c r="B633" s="160"/>
      <c r="C633" s="160"/>
      <c r="D633" s="160"/>
      <c r="E633" s="160"/>
      <c r="F633" s="160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</row>
    <row r="634" spans="1:33" ht="15.75" customHeight="1">
      <c r="A634" s="160"/>
      <c r="B634" s="160"/>
      <c r="C634" s="160"/>
      <c r="D634" s="160"/>
      <c r="E634" s="160"/>
      <c r="F634" s="160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</row>
    <row r="635" spans="1:33" ht="15.75" customHeight="1">
      <c r="A635" s="160"/>
      <c r="B635" s="160"/>
      <c r="C635" s="160"/>
      <c r="D635" s="160"/>
      <c r="E635" s="160"/>
      <c r="F635" s="160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</row>
    <row r="636" spans="1:33" ht="15.75" customHeight="1">
      <c r="A636" s="160"/>
      <c r="B636" s="160"/>
      <c r="C636" s="160"/>
      <c r="D636" s="160"/>
      <c r="E636" s="160"/>
      <c r="F636" s="160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</row>
    <row r="637" spans="1:33" ht="15.75" customHeight="1">
      <c r="A637" s="160"/>
      <c r="B637" s="160"/>
      <c r="C637" s="160"/>
      <c r="D637" s="160"/>
      <c r="E637" s="160"/>
      <c r="F637" s="160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</row>
    <row r="638" spans="1:33" ht="15.75" customHeight="1">
      <c r="A638" s="160"/>
      <c r="B638" s="160"/>
      <c r="C638" s="160"/>
      <c r="D638" s="160"/>
      <c r="E638" s="160"/>
      <c r="F638" s="160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</row>
    <row r="639" spans="1:33" ht="15.75" customHeight="1">
      <c r="A639" s="160"/>
      <c r="B639" s="160"/>
      <c r="C639" s="160"/>
      <c r="D639" s="160"/>
      <c r="E639" s="160"/>
      <c r="F639" s="160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</row>
    <row r="640" spans="1:33" ht="15.75" customHeight="1">
      <c r="A640" s="160"/>
      <c r="B640" s="160"/>
      <c r="C640" s="160"/>
      <c r="D640" s="160"/>
      <c r="E640" s="160"/>
      <c r="F640" s="160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</row>
    <row r="641" spans="1:33" ht="15.75" customHeight="1">
      <c r="A641" s="160"/>
      <c r="B641" s="160"/>
      <c r="C641" s="160"/>
      <c r="D641" s="160"/>
      <c r="E641" s="160"/>
      <c r="F641" s="160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</row>
    <row r="642" spans="1:33" ht="15.75" customHeight="1">
      <c r="A642" s="160"/>
      <c r="B642" s="160"/>
      <c r="C642" s="160"/>
      <c r="D642" s="160"/>
      <c r="E642" s="160"/>
      <c r="F642" s="160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</row>
    <row r="643" spans="1:33" ht="15.75" customHeight="1">
      <c r="A643" s="160"/>
      <c r="B643" s="160"/>
      <c r="C643" s="160"/>
      <c r="D643" s="160"/>
      <c r="E643" s="160"/>
      <c r="F643" s="160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</row>
    <row r="644" spans="1:33" ht="15.75" customHeight="1">
      <c r="A644" s="160"/>
      <c r="B644" s="160"/>
      <c r="C644" s="160"/>
      <c r="D644" s="160"/>
      <c r="E644" s="160"/>
      <c r="F644" s="160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</row>
    <row r="645" spans="1:33" ht="15.75" customHeight="1">
      <c r="A645" s="160"/>
      <c r="B645" s="160"/>
      <c r="C645" s="160"/>
      <c r="D645" s="160"/>
      <c r="E645" s="160"/>
      <c r="F645" s="160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</row>
    <row r="646" spans="1:33" ht="15.75" customHeight="1">
      <c r="A646" s="160"/>
      <c r="B646" s="160"/>
      <c r="C646" s="160"/>
      <c r="D646" s="160"/>
      <c r="E646" s="160"/>
      <c r="F646" s="160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</row>
    <row r="647" spans="1:33" ht="15.75" customHeight="1">
      <c r="A647" s="160"/>
      <c r="B647" s="160"/>
      <c r="C647" s="160"/>
      <c r="D647" s="160"/>
      <c r="E647" s="160"/>
      <c r="F647" s="160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</row>
    <row r="648" spans="1:33" ht="15.75" customHeight="1">
      <c r="A648" s="160"/>
      <c r="B648" s="160"/>
      <c r="C648" s="160"/>
      <c r="D648" s="160"/>
      <c r="E648" s="160"/>
      <c r="F648" s="160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</row>
    <row r="649" spans="1:33" ht="15.75" customHeight="1">
      <c r="A649" s="160"/>
      <c r="B649" s="160"/>
      <c r="C649" s="160"/>
      <c r="D649" s="160"/>
      <c r="E649" s="160"/>
      <c r="F649" s="160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</row>
    <row r="650" spans="1:33" ht="15.75" customHeight="1">
      <c r="A650" s="160"/>
      <c r="B650" s="160"/>
      <c r="C650" s="160"/>
      <c r="D650" s="160"/>
      <c r="E650" s="160"/>
      <c r="F650" s="160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</row>
    <row r="651" spans="1:33" ht="15.75" customHeight="1">
      <c r="A651" s="160"/>
      <c r="B651" s="160"/>
      <c r="C651" s="160"/>
      <c r="D651" s="160"/>
      <c r="E651" s="160"/>
      <c r="F651" s="160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</row>
    <row r="652" spans="1:33" ht="15.75" customHeight="1">
      <c r="A652" s="160"/>
      <c r="B652" s="160"/>
      <c r="C652" s="160"/>
      <c r="D652" s="160"/>
      <c r="E652" s="160"/>
      <c r="F652" s="160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</row>
    <row r="653" spans="1:33" ht="15.75" customHeight="1">
      <c r="A653" s="160"/>
      <c r="B653" s="160"/>
      <c r="C653" s="160"/>
      <c r="D653" s="160"/>
      <c r="E653" s="160"/>
      <c r="F653" s="160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</row>
    <row r="654" spans="1:33" ht="15.75" customHeight="1">
      <c r="A654" s="160"/>
      <c r="B654" s="160"/>
      <c r="C654" s="160"/>
      <c r="D654" s="160"/>
      <c r="E654" s="160"/>
      <c r="F654" s="160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</row>
    <row r="655" spans="1:33" ht="15.75" customHeight="1">
      <c r="A655" s="160"/>
      <c r="B655" s="160"/>
      <c r="C655" s="160"/>
      <c r="D655" s="160"/>
      <c r="E655" s="160"/>
      <c r="F655" s="160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</row>
    <row r="656" spans="1:33" ht="15.75" customHeight="1">
      <c r="A656" s="160"/>
      <c r="B656" s="160"/>
      <c r="C656" s="160"/>
      <c r="D656" s="160"/>
      <c r="E656" s="160"/>
      <c r="F656" s="160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</row>
    <row r="657" spans="1:33" ht="15.75" customHeight="1">
      <c r="A657" s="160"/>
      <c r="B657" s="160"/>
      <c r="C657" s="160"/>
      <c r="D657" s="160"/>
      <c r="E657" s="160"/>
      <c r="F657" s="160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</row>
    <row r="658" spans="1:33" ht="15.75" customHeight="1">
      <c r="A658" s="160"/>
      <c r="B658" s="160"/>
      <c r="C658" s="160"/>
      <c r="D658" s="160"/>
      <c r="E658" s="160"/>
      <c r="F658" s="160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</row>
    <row r="659" spans="1:33" ht="15.75" customHeight="1">
      <c r="A659" s="160"/>
      <c r="B659" s="160"/>
      <c r="C659" s="160"/>
      <c r="D659" s="160"/>
      <c r="E659" s="160"/>
      <c r="F659" s="160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</row>
    <row r="660" spans="1:33" ht="15.75" customHeight="1">
      <c r="A660" s="160"/>
      <c r="B660" s="160"/>
      <c r="C660" s="160"/>
      <c r="D660" s="160"/>
      <c r="E660" s="160"/>
      <c r="F660" s="160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</row>
    <row r="661" spans="1:33" ht="15.75" customHeight="1">
      <c r="A661" s="160"/>
      <c r="B661" s="160"/>
      <c r="C661" s="160"/>
      <c r="D661" s="160"/>
      <c r="E661" s="160"/>
      <c r="F661" s="160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</row>
    <row r="662" spans="1:33" ht="15.75" customHeight="1">
      <c r="A662" s="160"/>
      <c r="B662" s="160"/>
      <c r="C662" s="160"/>
      <c r="D662" s="160"/>
      <c r="E662" s="160"/>
      <c r="F662" s="160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</row>
    <row r="663" spans="1:33" ht="15.75" customHeight="1">
      <c r="A663" s="160"/>
      <c r="B663" s="160"/>
      <c r="C663" s="160"/>
      <c r="D663" s="160"/>
      <c r="E663" s="160"/>
      <c r="F663" s="160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</row>
    <row r="664" spans="1:33" ht="15.75" customHeight="1">
      <c r="A664" s="160"/>
      <c r="B664" s="160"/>
      <c r="C664" s="160"/>
      <c r="D664" s="160"/>
      <c r="E664" s="160"/>
      <c r="F664" s="160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</row>
    <row r="665" spans="1:33" ht="15.75" customHeight="1">
      <c r="A665" s="160"/>
      <c r="B665" s="160"/>
      <c r="C665" s="160"/>
      <c r="D665" s="160"/>
      <c r="E665" s="160"/>
      <c r="F665" s="160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</row>
    <row r="666" spans="1:33" ht="15.75" customHeight="1">
      <c r="A666" s="160"/>
      <c r="B666" s="160"/>
      <c r="C666" s="160"/>
      <c r="D666" s="160"/>
      <c r="E666" s="160"/>
      <c r="F666" s="160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</row>
    <row r="667" spans="1:33" ht="15.75" customHeight="1">
      <c r="A667" s="160"/>
      <c r="B667" s="160"/>
      <c r="C667" s="160"/>
      <c r="D667" s="160"/>
      <c r="E667" s="160"/>
      <c r="F667" s="160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</row>
    <row r="668" spans="1:33" ht="15.75" customHeight="1">
      <c r="A668" s="160"/>
      <c r="B668" s="160"/>
      <c r="C668" s="160"/>
      <c r="D668" s="160"/>
      <c r="E668" s="160"/>
      <c r="F668" s="160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</row>
    <row r="669" spans="1:33" ht="15.75" customHeight="1">
      <c r="A669" s="160"/>
      <c r="B669" s="160"/>
      <c r="C669" s="160"/>
      <c r="D669" s="160"/>
      <c r="E669" s="160"/>
      <c r="F669" s="160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</row>
    <row r="670" spans="1:33" ht="15.75" customHeight="1">
      <c r="A670" s="160"/>
      <c r="B670" s="160"/>
      <c r="C670" s="160"/>
      <c r="D670" s="160"/>
      <c r="E670" s="160"/>
      <c r="F670" s="160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</row>
    <row r="671" spans="1:33" ht="15.75" customHeight="1">
      <c r="A671" s="160"/>
      <c r="B671" s="160"/>
      <c r="C671" s="160"/>
      <c r="D671" s="160"/>
      <c r="E671" s="160"/>
      <c r="F671" s="160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</row>
    <row r="672" spans="1:33" ht="15.75" customHeight="1">
      <c r="A672" s="160"/>
      <c r="B672" s="160"/>
      <c r="C672" s="160"/>
      <c r="D672" s="160"/>
      <c r="E672" s="160"/>
      <c r="F672" s="160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</row>
    <row r="673" spans="1:33" ht="15.75" customHeight="1">
      <c r="A673" s="160"/>
      <c r="B673" s="160"/>
      <c r="C673" s="160"/>
      <c r="D673" s="160"/>
      <c r="E673" s="160"/>
      <c r="F673" s="160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</row>
    <row r="674" spans="1:33" ht="15.75" customHeight="1">
      <c r="A674" s="160"/>
      <c r="B674" s="160"/>
      <c r="C674" s="160"/>
      <c r="D674" s="160"/>
      <c r="E674" s="160"/>
      <c r="F674" s="160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</row>
    <row r="675" spans="1:33" ht="15.75" customHeight="1">
      <c r="A675" s="160"/>
      <c r="B675" s="160"/>
      <c r="C675" s="160"/>
      <c r="D675" s="160"/>
      <c r="E675" s="160"/>
      <c r="F675" s="160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</row>
    <row r="676" spans="1:33" ht="15.75" customHeight="1">
      <c r="A676" s="160"/>
      <c r="B676" s="160"/>
      <c r="C676" s="160"/>
      <c r="D676" s="160"/>
      <c r="E676" s="160"/>
      <c r="F676" s="160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</row>
    <row r="677" spans="1:33" ht="15.75" customHeight="1">
      <c r="A677" s="160"/>
      <c r="B677" s="160"/>
      <c r="C677" s="160"/>
      <c r="D677" s="160"/>
      <c r="E677" s="160"/>
      <c r="F677" s="160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</row>
    <row r="678" spans="1:33" ht="15.75" customHeight="1">
      <c r="A678" s="160"/>
      <c r="B678" s="160"/>
      <c r="C678" s="160"/>
      <c r="D678" s="160"/>
      <c r="E678" s="160"/>
      <c r="F678" s="160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</row>
    <row r="679" spans="1:33" ht="15.75" customHeight="1">
      <c r="A679" s="160"/>
      <c r="B679" s="160"/>
      <c r="C679" s="160"/>
      <c r="D679" s="160"/>
      <c r="E679" s="160"/>
      <c r="F679" s="160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</row>
    <row r="680" spans="1:33" ht="15.75" customHeight="1">
      <c r="A680" s="160"/>
      <c r="B680" s="160"/>
      <c r="C680" s="160"/>
      <c r="D680" s="160"/>
      <c r="E680" s="160"/>
      <c r="F680" s="160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</row>
    <row r="681" spans="1:33" ht="15.75" customHeight="1">
      <c r="A681" s="160"/>
      <c r="B681" s="160"/>
      <c r="C681" s="160"/>
      <c r="D681" s="160"/>
      <c r="E681" s="160"/>
      <c r="F681" s="160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</row>
    <row r="682" spans="1:33" ht="15.75" customHeight="1">
      <c r="A682" s="160"/>
      <c r="B682" s="160"/>
      <c r="C682" s="160"/>
      <c r="D682" s="160"/>
      <c r="E682" s="160"/>
      <c r="F682" s="160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</row>
    <row r="683" spans="1:33" ht="15.75" customHeight="1">
      <c r="A683" s="160"/>
      <c r="B683" s="160"/>
      <c r="C683" s="160"/>
      <c r="D683" s="160"/>
      <c r="E683" s="160"/>
      <c r="F683" s="160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</row>
    <row r="684" spans="1:33" ht="15.75" customHeight="1">
      <c r="A684" s="160"/>
      <c r="B684" s="160"/>
      <c r="C684" s="160"/>
      <c r="D684" s="160"/>
      <c r="E684" s="160"/>
      <c r="F684" s="160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</row>
    <row r="685" spans="1:33" ht="15.75" customHeight="1">
      <c r="A685" s="160"/>
      <c r="B685" s="160"/>
      <c r="C685" s="160"/>
      <c r="D685" s="160"/>
      <c r="E685" s="160"/>
      <c r="F685" s="160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</row>
    <row r="686" spans="1:33" ht="15.75" customHeight="1">
      <c r="A686" s="160"/>
      <c r="B686" s="160"/>
      <c r="C686" s="160"/>
      <c r="D686" s="160"/>
      <c r="E686" s="160"/>
      <c r="F686" s="160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</row>
    <row r="687" spans="1:33" ht="15.75" customHeight="1">
      <c r="A687" s="160"/>
      <c r="B687" s="160"/>
      <c r="C687" s="160"/>
      <c r="D687" s="160"/>
      <c r="E687" s="160"/>
      <c r="F687" s="160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</row>
    <row r="688" spans="1:33" ht="15.75" customHeight="1">
      <c r="A688" s="160"/>
      <c r="B688" s="160"/>
      <c r="C688" s="160"/>
      <c r="D688" s="160"/>
      <c r="E688" s="160"/>
      <c r="F688" s="160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</row>
    <row r="689" spans="1:33" ht="15.75" customHeight="1">
      <c r="A689" s="160"/>
      <c r="B689" s="160"/>
      <c r="C689" s="160"/>
      <c r="D689" s="160"/>
      <c r="E689" s="160"/>
      <c r="F689" s="160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</row>
    <row r="690" spans="1:33" ht="15.75" customHeight="1">
      <c r="A690" s="160"/>
      <c r="B690" s="160"/>
      <c r="C690" s="160"/>
      <c r="D690" s="160"/>
      <c r="E690" s="160"/>
      <c r="F690" s="160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</row>
    <row r="691" spans="1:33" ht="15.75" customHeight="1">
      <c r="A691" s="160"/>
      <c r="B691" s="160"/>
      <c r="C691" s="160"/>
      <c r="D691" s="160"/>
      <c r="E691" s="160"/>
      <c r="F691" s="160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</row>
    <row r="692" spans="1:33" ht="15.75" customHeight="1">
      <c r="A692" s="160"/>
      <c r="B692" s="160"/>
      <c r="C692" s="160"/>
      <c r="D692" s="160"/>
      <c r="E692" s="160"/>
      <c r="F692" s="160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</row>
    <row r="693" spans="1:33" ht="15.75" customHeight="1">
      <c r="A693" s="160"/>
      <c r="B693" s="160"/>
      <c r="C693" s="160"/>
      <c r="D693" s="160"/>
      <c r="E693" s="160"/>
      <c r="F693" s="160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</row>
    <row r="694" spans="1:33" ht="15.75" customHeight="1">
      <c r="A694" s="160"/>
      <c r="B694" s="160"/>
      <c r="C694" s="160"/>
      <c r="D694" s="160"/>
      <c r="E694" s="160"/>
      <c r="F694" s="160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</row>
    <row r="695" spans="1:33" ht="15.75" customHeight="1">
      <c r="A695" s="160"/>
      <c r="B695" s="160"/>
      <c r="C695" s="160"/>
      <c r="D695" s="160"/>
      <c r="E695" s="160"/>
      <c r="F695" s="160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</row>
    <row r="696" spans="1:33" ht="15.75" customHeight="1">
      <c r="A696" s="160"/>
      <c r="B696" s="160"/>
      <c r="C696" s="160"/>
      <c r="D696" s="160"/>
      <c r="E696" s="160"/>
      <c r="F696" s="160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</row>
    <row r="697" spans="1:33" ht="15.75" customHeight="1">
      <c r="A697" s="160"/>
      <c r="B697" s="160"/>
      <c r="C697" s="160"/>
      <c r="D697" s="160"/>
      <c r="E697" s="160"/>
      <c r="F697" s="160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</row>
    <row r="698" spans="1:33" ht="15.75" customHeight="1">
      <c r="A698" s="160"/>
      <c r="B698" s="160"/>
      <c r="C698" s="160"/>
      <c r="D698" s="160"/>
      <c r="E698" s="160"/>
      <c r="F698" s="160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</row>
    <row r="699" spans="1:33" ht="15.75" customHeight="1">
      <c r="A699" s="160"/>
      <c r="B699" s="160"/>
      <c r="C699" s="160"/>
      <c r="D699" s="160"/>
      <c r="E699" s="160"/>
      <c r="F699" s="160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/>
    </row>
    <row r="700" spans="1:33" ht="15.75" customHeight="1">
      <c r="A700" s="160"/>
      <c r="B700" s="160"/>
      <c r="C700" s="160"/>
      <c r="D700" s="160"/>
      <c r="E700" s="160"/>
      <c r="F700" s="160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</row>
    <row r="701" spans="1:33" ht="15.75" customHeight="1">
      <c r="A701" s="160"/>
      <c r="B701" s="160"/>
      <c r="C701" s="160"/>
      <c r="D701" s="160"/>
      <c r="E701" s="160"/>
      <c r="F701" s="160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</row>
    <row r="702" spans="1:33" ht="15.75" customHeight="1">
      <c r="A702" s="160"/>
      <c r="B702" s="160"/>
      <c r="C702" s="160"/>
      <c r="D702" s="160"/>
      <c r="E702" s="160"/>
      <c r="F702" s="160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</row>
    <row r="703" spans="1:33" ht="15.75" customHeight="1">
      <c r="A703" s="160"/>
      <c r="B703" s="160"/>
      <c r="C703" s="160"/>
      <c r="D703" s="160"/>
      <c r="E703" s="160"/>
      <c r="F703" s="160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</row>
    <row r="704" spans="1:33" ht="15.75" customHeight="1">
      <c r="A704" s="160"/>
      <c r="B704" s="160"/>
      <c r="C704" s="160"/>
      <c r="D704" s="160"/>
      <c r="E704" s="160"/>
      <c r="F704" s="160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</row>
    <row r="705" spans="1:33" ht="15.75" customHeight="1">
      <c r="A705" s="160"/>
      <c r="B705" s="160"/>
      <c r="C705" s="160"/>
      <c r="D705" s="160"/>
      <c r="E705" s="160"/>
      <c r="F705" s="160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</row>
    <row r="706" spans="1:33" ht="15.75" customHeight="1">
      <c r="A706" s="160"/>
      <c r="B706" s="160"/>
      <c r="C706" s="160"/>
      <c r="D706" s="160"/>
      <c r="E706" s="160"/>
      <c r="F706" s="160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</row>
    <row r="707" spans="1:33" ht="15.75" customHeight="1">
      <c r="A707" s="160"/>
      <c r="B707" s="160"/>
      <c r="C707" s="160"/>
      <c r="D707" s="160"/>
      <c r="E707" s="160"/>
      <c r="F707" s="160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</row>
    <row r="708" spans="1:33" ht="15.75" customHeight="1">
      <c r="A708" s="160"/>
      <c r="B708" s="160"/>
      <c r="C708" s="160"/>
      <c r="D708" s="160"/>
      <c r="E708" s="160"/>
      <c r="F708" s="160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</row>
    <row r="709" spans="1:33" ht="15.75" customHeight="1">
      <c r="A709" s="160"/>
      <c r="B709" s="160"/>
      <c r="C709" s="160"/>
      <c r="D709" s="160"/>
      <c r="E709" s="160"/>
      <c r="F709" s="160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</row>
    <row r="710" spans="1:33" ht="15.75" customHeight="1">
      <c r="A710" s="160"/>
      <c r="B710" s="160"/>
      <c r="C710" s="160"/>
      <c r="D710" s="160"/>
      <c r="E710" s="160"/>
      <c r="F710" s="160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</row>
    <row r="711" spans="1:33" ht="15.75" customHeight="1">
      <c r="A711" s="160"/>
      <c r="B711" s="160"/>
      <c r="C711" s="160"/>
      <c r="D711" s="160"/>
      <c r="E711" s="160"/>
      <c r="F711" s="160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</row>
    <row r="712" spans="1:33" ht="15.75" customHeight="1">
      <c r="A712" s="160"/>
      <c r="B712" s="160"/>
      <c r="C712" s="160"/>
      <c r="D712" s="160"/>
      <c r="E712" s="160"/>
      <c r="F712" s="160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</row>
    <row r="713" spans="1:33" ht="15.75" customHeight="1">
      <c r="A713" s="160"/>
      <c r="B713" s="160"/>
      <c r="C713" s="160"/>
      <c r="D713" s="160"/>
      <c r="E713" s="160"/>
      <c r="F713" s="160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</row>
    <row r="714" spans="1:33" ht="15.75" customHeight="1">
      <c r="A714" s="160"/>
      <c r="B714" s="160"/>
      <c r="C714" s="160"/>
      <c r="D714" s="160"/>
      <c r="E714" s="160"/>
      <c r="F714" s="160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</row>
    <row r="715" spans="1:33" ht="15.75" customHeight="1">
      <c r="A715" s="160"/>
      <c r="B715" s="160"/>
      <c r="C715" s="160"/>
      <c r="D715" s="160"/>
      <c r="E715" s="160"/>
      <c r="F715" s="160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</row>
    <row r="716" spans="1:33" ht="15.75" customHeight="1">
      <c r="A716" s="160"/>
      <c r="B716" s="160"/>
      <c r="C716" s="160"/>
      <c r="D716" s="160"/>
      <c r="E716" s="160"/>
      <c r="F716" s="160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</row>
    <row r="717" spans="1:33" ht="15.75" customHeight="1">
      <c r="A717" s="160"/>
      <c r="B717" s="160"/>
      <c r="C717" s="160"/>
      <c r="D717" s="160"/>
      <c r="E717" s="160"/>
      <c r="F717" s="160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</row>
    <row r="718" spans="1:33" ht="15.75" customHeight="1">
      <c r="A718" s="160"/>
      <c r="B718" s="160"/>
      <c r="C718" s="160"/>
      <c r="D718" s="160"/>
      <c r="E718" s="160"/>
      <c r="F718" s="160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</row>
    <row r="719" spans="1:33" ht="15.75" customHeight="1">
      <c r="A719" s="160"/>
      <c r="B719" s="160"/>
      <c r="C719" s="160"/>
      <c r="D719" s="160"/>
      <c r="E719" s="160"/>
      <c r="F719" s="160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</row>
    <row r="720" spans="1:33" ht="15.75" customHeight="1">
      <c r="A720" s="160"/>
      <c r="B720" s="160"/>
      <c r="C720" s="160"/>
      <c r="D720" s="160"/>
      <c r="E720" s="160"/>
      <c r="F720" s="160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60"/>
    </row>
    <row r="721" spans="1:33" ht="15.75" customHeight="1">
      <c r="A721" s="160"/>
      <c r="B721" s="160"/>
      <c r="C721" s="160"/>
      <c r="D721" s="160"/>
      <c r="E721" s="160"/>
      <c r="F721" s="160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60"/>
    </row>
    <row r="722" spans="1:33" ht="15.75" customHeight="1">
      <c r="A722" s="160"/>
      <c r="B722" s="160"/>
      <c r="C722" s="160"/>
      <c r="D722" s="160"/>
      <c r="E722" s="160"/>
      <c r="F722" s="160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</row>
    <row r="723" spans="1:33" ht="15.75" customHeight="1">
      <c r="A723" s="160"/>
      <c r="B723" s="160"/>
      <c r="C723" s="160"/>
      <c r="D723" s="160"/>
      <c r="E723" s="160"/>
      <c r="F723" s="160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</row>
    <row r="724" spans="1:33" ht="15.75" customHeight="1">
      <c r="A724" s="160"/>
      <c r="B724" s="160"/>
      <c r="C724" s="160"/>
      <c r="D724" s="160"/>
      <c r="E724" s="160"/>
      <c r="F724" s="160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</row>
    <row r="725" spans="1:33" ht="15.75" customHeight="1">
      <c r="A725" s="160"/>
      <c r="B725" s="160"/>
      <c r="C725" s="160"/>
      <c r="D725" s="160"/>
      <c r="E725" s="160"/>
      <c r="F725" s="160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</row>
    <row r="726" spans="1:33" ht="15.75" customHeight="1">
      <c r="A726" s="160"/>
      <c r="B726" s="160"/>
      <c r="C726" s="160"/>
      <c r="D726" s="160"/>
      <c r="E726" s="160"/>
      <c r="F726" s="160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</row>
    <row r="727" spans="1:33" ht="15.75" customHeight="1">
      <c r="A727" s="160"/>
      <c r="B727" s="160"/>
      <c r="C727" s="160"/>
      <c r="D727" s="160"/>
      <c r="E727" s="160"/>
      <c r="F727" s="160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</row>
    <row r="728" spans="1:33" ht="15.75" customHeight="1">
      <c r="A728" s="160"/>
      <c r="B728" s="160"/>
      <c r="C728" s="160"/>
      <c r="D728" s="160"/>
      <c r="E728" s="160"/>
      <c r="F728" s="160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</row>
    <row r="729" spans="1:33" ht="15.75" customHeight="1">
      <c r="A729" s="160"/>
      <c r="B729" s="160"/>
      <c r="C729" s="160"/>
      <c r="D729" s="160"/>
      <c r="E729" s="160"/>
      <c r="F729" s="160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</row>
    <row r="730" spans="1:33" ht="15.75" customHeight="1">
      <c r="A730" s="160"/>
      <c r="B730" s="160"/>
      <c r="C730" s="160"/>
      <c r="D730" s="160"/>
      <c r="E730" s="160"/>
      <c r="F730" s="160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</row>
    <row r="731" spans="1:33" ht="15.75" customHeight="1">
      <c r="A731" s="160"/>
      <c r="B731" s="160"/>
      <c r="C731" s="160"/>
      <c r="D731" s="160"/>
      <c r="E731" s="160"/>
      <c r="F731" s="160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</row>
    <row r="732" spans="1:33" ht="15.75" customHeight="1">
      <c r="A732" s="160"/>
      <c r="B732" s="160"/>
      <c r="C732" s="160"/>
      <c r="D732" s="160"/>
      <c r="E732" s="160"/>
      <c r="F732" s="160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</row>
    <row r="733" spans="1:33" ht="15.75" customHeight="1">
      <c r="A733" s="160"/>
      <c r="B733" s="160"/>
      <c r="C733" s="160"/>
      <c r="D733" s="160"/>
      <c r="E733" s="160"/>
      <c r="F733" s="160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</row>
    <row r="734" spans="1:33" ht="15.75" customHeight="1">
      <c r="A734" s="160"/>
      <c r="B734" s="160"/>
      <c r="C734" s="160"/>
      <c r="D734" s="160"/>
      <c r="E734" s="160"/>
      <c r="F734" s="160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</row>
    <row r="735" spans="1:33" ht="15.75" customHeight="1">
      <c r="A735" s="160"/>
      <c r="B735" s="160"/>
      <c r="C735" s="160"/>
      <c r="D735" s="160"/>
      <c r="E735" s="160"/>
      <c r="F735" s="160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</row>
    <row r="736" spans="1:33" ht="15.75" customHeight="1">
      <c r="A736" s="160"/>
      <c r="B736" s="160"/>
      <c r="C736" s="160"/>
      <c r="D736" s="160"/>
      <c r="E736" s="160"/>
      <c r="F736" s="160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</row>
    <row r="737" spans="1:33" ht="15.75" customHeight="1">
      <c r="A737" s="160"/>
      <c r="B737" s="160"/>
      <c r="C737" s="160"/>
      <c r="D737" s="160"/>
      <c r="E737" s="160"/>
      <c r="F737" s="160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</row>
    <row r="738" spans="1:33" ht="15.75" customHeight="1">
      <c r="A738" s="160"/>
      <c r="B738" s="160"/>
      <c r="C738" s="160"/>
      <c r="D738" s="160"/>
      <c r="E738" s="160"/>
      <c r="F738" s="160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</row>
    <row r="739" spans="1:33" ht="15.75" customHeight="1">
      <c r="A739" s="160"/>
      <c r="B739" s="160"/>
      <c r="C739" s="160"/>
      <c r="D739" s="160"/>
      <c r="E739" s="160"/>
      <c r="F739" s="160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</row>
    <row r="740" spans="1:33" ht="15.75" customHeight="1">
      <c r="A740" s="160"/>
      <c r="B740" s="160"/>
      <c r="C740" s="160"/>
      <c r="D740" s="160"/>
      <c r="E740" s="160"/>
      <c r="F740" s="160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</row>
    <row r="741" spans="1:33" ht="15.75" customHeight="1">
      <c r="A741" s="160"/>
      <c r="B741" s="160"/>
      <c r="C741" s="160"/>
      <c r="D741" s="160"/>
      <c r="E741" s="160"/>
      <c r="F741" s="160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</row>
    <row r="742" spans="1:33" ht="15.75" customHeight="1">
      <c r="A742" s="160"/>
      <c r="B742" s="160"/>
      <c r="C742" s="160"/>
      <c r="D742" s="160"/>
      <c r="E742" s="160"/>
      <c r="F742" s="160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</row>
    <row r="743" spans="1:33" ht="15.75" customHeight="1">
      <c r="A743" s="160"/>
      <c r="B743" s="160"/>
      <c r="C743" s="160"/>
      <c r="D743" s="160"/>
      <c r="E743" s="160"/>
      <c r="F743" s="160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</row>
    <row r="744" spans="1:33" ht="15.75" customHeight="1">
      <c r="A744" s="160"/>
      <c r="B744" s="160"/>
      <c r="C744" s="160"/>
      <c r="D744" s="160"/>
      <c r="E744" s="160"/>
      <c r="F744" s="160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</row>
    <row r="745" spans="1:33" ht="15.75" customHeight="1">
      <c r="A745" s="160"/>
      <c r="B745" s="160"/>
      <c r="C745" s="160"/>
      <c r="D745" s="160"/>
      <c r="E745" s="160"/>
      <c r="F745" s="160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</row>
    <row r="746" spans="1:33" ht="15.75" customHeight="1">
      <c r="A746" s="160"/>
      <c r="B746" s="160"/>
      <c r="C746" s="160"/>
      <c r="D746" s="160"/>
      <c r="E746" s="160"/>
      <c r="F746" s="160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</row>
    <row r="747" spans="1:33" ht="15.75" customHeight="1">
      <c r="A747" s="160"/>
      <c r="B747" s="160"/>
      <c r="C747" s="160"/>
      <c r="D747" s="160"/>
      <c r="E747" s="160"/>
      <c r="F747" s="160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</row>
    <row r="748" spans="1:33" ht="15.75" customHeight="1">
      <c r="A748" s="160"/>
      <c r="B748" s="160"/>
      <c r="C748" s="160"/>
      <c r="D748" s="160"/>
      <c r="E748" s="160"/>
      <c r="F748" s="160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</row>
    <row r="749" spans="1:33" ht="15.75" customHeight="1">
      <c r="A749" s="160"/>
      <c r="B749" s="160"/>
      <c r="C749" s="160"/>
      <c r="D749" s="160"/>
      <c r="E749" s="160"/>
      <c r="F749" s="160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</row>
    <row r="750" spans="1:33" ht="15.75" customHeight="1">
      <c r="A750" s="160"/>
      <c r="B750" s="160"/>
      <c r="C750" s="160"/>
      <c r="D750" s="160"/>
      <c r="E750" s="160"/>
      <c r="F750" s="160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</row>
    <row r="751" spans="1:33" ht="15.75" customHeight="1">
      <c r="A751" s="160"/>
      <c r="B751" s="160"/>
      <c r="C751" s="160"/>
      <c r="D751" s="160"/>
      <c r="E751" s="160"/>
      <c r="F751" s="160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</row>
    <row r="752" spans="1:33" ht="15.75" customHeight="1">
      <c r="A752" s="160"/>
      <c r="B752" s="160"/>
      <c r="C752" s="160"/>
      <c r="D752" s="160"/>
      <c r="E752" s="160"/>
      <c r="F752" s="160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</row>
    <row r="753" spans="1:33" ht="15.75" customHeight="1">
      <c r="A753" s="160"/>
      <c r="B753" s="160"/>
      <c r="C753" s="160"/>
      <c r="D753" s="160"/>
      <c r="E753" s="160"/>
      <c r="F753" s="160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</row>
    <row r="754" spans="1:33" ht="15.75" customHeight="1">
      <c r="A754" s="160"/>
      <c r="B754" s="160"/>
      <c r="C754" s="160"/>
      <c r="D754" s="160"/>
      <c r="E754" s="160"/>
      <c r="F754" s="160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</row>
    <row r="755" spans="1:33" ht="15.75" customHeight="1">
      <c r="A755" s="160"/>
      <c r="B755" s="160"/>
      <c r="C755" s="160"/>
      <c r="D755" s="160"/>
      <c r="E755" s="160"/>
      <c r="F755" s="160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</row>
    <row r="756" spans="1:33" ht="15.75" customHeight="1">
      <c r="A756" s="160"/>
      <c r="B756" s="160"/>
      <c r="C756" s="160"/>
      <c r="D756" s="160"/>
      <c r="E756" s="160"/>
      <c r="F756" s="160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</row>
    <row r="757" spans="1:33" ht="15.75" customHeight="1">
      <c r="A757" s="160"/>
      <c r="B757" s="160"/>
      <c r="C757" s="160"/>
      <c r="D757" s="160"/>
      <c r="E757" s="160"/>
      <c r="F757" s="160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</row>
    <row r="758" spans="1:33" ht="15.75" customHeight="1">
      <c r="A758" s="160"/>
      <c r="B758" s="160"/>
      <c r="C758" s="160"/>
      <c r="D758" s="160"/>
      <c r="E758" s="160"/>
      <c r="F758" s="160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</row>
    <row r="759" spans="1:33" ht="15.75" customHeight="1">
      <c r="A759" s="160"/>
      <c r="B759" s="160"/>
      <c r="C759" s="160"/>
      <c r="D759" s="160"/>
      <c r="E759" s="160"/>
      <c r="F759" s="160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</row>
    <row r="760" spans="1:33" ht="15.75" customHeight="1">
      <c r="A760" s="160"/>
      <c r="B760" s="160"/>
      <c r="C760" s="160"/>
      <c r="D760" s="160"/>
      <c r="E760" s="160"/>
      <c r="F760" s="160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</row>
    <row r="761" spans="1:33" ht="15.75" customHeight="1">
      <c r="A761" s="160"/>
      <c r="B761" s="160"/>
      <c r="C761" s="160"/>
      <c r="D761" s="160"/>
      <c r="E761" s="160"/>
      <c r="F761" s="160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</row>
    <row r="762" spans="1:33" ht="15.75" customHeight="1">
      <c r="A762" s="160"/>
      <c r="B762" s="160"/>
      <c r="C762" s="160"/>
      <c r="D762" s="160"/>
      <c r="E762" s="160"/>
      <c r="F762" s="160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</row>
    <row r="763" spans="1:33" ht="15.75" customHeight="1">
      <c r="A763" s="160"/>
      <c r="B763" s="160"/>
      <c r="C763" s="160"/>
      <c r="D763" s="160"/>
      <c r="E763" s="160"/>
      <c r="F763" s="160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</row>
    <row r="764" spans="1:33" ht="15.75" customHeight="1">
      <c r="A764" s="160"/>
      <c r="B764" s="160"/>
      <c r="C764" s="160"/>
      <c r="D764" s="160"/>
      <c r="E764" s="160"/>
      <c r="F764" s="160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</row>
    <row r="765" spans="1:33" ht="15.75" customHeight="1">
      <c r="A765" s="160"/>
      <c r="B765" s="160"/>
      <c r="C765" s="160"/>
      <c r="D765" s="160"/>
      <c r="E765" s="160"/>
      <c r="F765" s="160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</row>
    <row r="766" spans="1:33" ht="15.75" customHeight="1">
      <c r="A766" s="160"/>
      <c r="B766" s="160"/>
      <c r="C766" s="160"/>
      <c r="D766" s="160"/>
      <c r="E766" s="160"/>
      <c r="F766" s="160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</row>
    <row r="767" spans="1:33" ht="15.75" customHeight="1">
      <c r="A767" s="160"/>
      <c r="B767" s="160"/>
      <c r="C767" s="160"/>
      <c r="D767" s="160"/>
      <c r="E767" s="160"/>
      <c r="F767" s="160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</row>
    <row r="768" spans="1:33" ht="15.75" customHeight="1">
      <c r="A768" s="160"/>
      <c r="B768" s="160"/>
      <c r="C768" s="160"/>
      <c r="D768" s="160"/>
      <c r="E768" s="160"/>
      <c r="F768" s="160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</row>
    <row r="769" spans="1:33" ht="15.75" customHeight="1">
      <c r="A769" s="160"/>
      <c r="B769" s="160"/>
      <c r="C769" s="160"/>
      <c r="D769" s="160"/>
      <c r="E769" s="160"/>
      <c r="F769" s="160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</row>
    <row r="770" spans="1:33" ht="15.75" customHeight="1">
      <c r="A770" s="160"/>
      <c r="B770" s="160"/>
      <c r="C770" s="160"/>
      <c r="D770" s="160"/>
      <c r="E770" s="160"/>
      <c r="F770" s="160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</row>
    <row r="771" spans="1:33" ht="15.75" customHeight="1">
      <c r="A771" s="160"/>
      <c r="B771" s="160"/>
      <c r="C771" s="160"/>
      <c r="D771" s="160"/>
      <c r="E771" s="160"/>
      <c r="F771" s="160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</row>
    <row r="772" spans="1:33" ht="15.75" customHeight="1">
      <c r="A772" s="160"/>
      <c r="B772" s="160"/>
      <c r="C772" s="160"/>
      <c r="D772" s="160"/>
      <c r="E772" s="160"/>
      <c r="F772" s="160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</row>
    <row r="773" spans="1:33" ht="15.75" customHeight="1">
      <c r="A773" s="160"/>
      <c r="B773" s="160"/>
      <c r="C773" s="160"/>
      <c r="D773" s="160"/>
      <c r="E773" s="160"/>
      <c r="F773" s="160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</row>
    <row r="774" spans="1:33" ht="15.75" customHeight="1">
      <c r="A774" s="160"/>
      <c r="B774" s="160"/>
      <c r="C774" s="160"/>
      <c r="D774" s="160"/>
      <c r="E774" s="160"/>
      <c r="F774" s="160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</row>
    <row r="775" spans="1:33" ht="15.75" customHeight="1">
      <c r="A775" s="160"/>
      <c r="B775" s="160"/>
      <c r="C775" s="160"/>
      <c r="D775" s="160"/>
      <c r="E775" s="160"/>
      <c r="F775" s="160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60"/>
    </row>
    <row r="776" spans="1:33" ht="15.75" customHeight="1">
      <c r="A776" s="160"/>
      <c r="B776" s="160"/>
      <c r="C776" s="160"/>
      <c r="D776" s="160"/>
      <c r="E776" s="160"/>
      <c r="F776" s="160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60"/>
    </row>
    <row r="777" spans="1:33" ht="15.75" customHeight="1">
      <c r="A777" s="160"/>
      <c r="B777" s="160"/>
      <c r="C777" s="160"/>
      <c r="D777" s="160"/>
      <c r="E777" s="160"/>
      <c r="F777" s="160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</row>
    <row r="778" spans="1:33" ht="15.75" customHeight="1">
      <c r="A778" s="160"/>
      <c r="B778" s="160"/>
      <c r="C778" s="160"/>
      <c r="D778" s="160"/>
      <c r="E778" s="160"/>
      <c r="F778" s="160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</row>
    <row r="779" spans="1:33" ht="15.75" customHeight="1">
      <c r="A779" s="160"/>
      <c r="B779" s="160"/>
      <c r="C779" s="160"/>
      <c r="D779" s="160"/>
      <c r="E779" s="160"/>
      <c r="F779" s="160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</row>
    <row r="780" spans="1:33" ht="15.75" customHeight="1">
      <c r="A780" s="160"/>
      <c r="B780" s="160"/>
      <c r="C780" s="160"/>
      <c r="D780" s="160"/>
      <c r="E780" s="160"/>
      <c r="F780" s="160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</row>
    <row r="781" spans="1:33" ht="15.75" customHeight="1">
      <c r="A781" s="160"/>
      <c r="B781" s="160"/>
      <c r="C781" s="160"/>
      <c r="D781" s="160"/>
      <c r="E781" s="160"/>
      <c r="F781" s="160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</row>
    <row r="782" spans="1:33" ht="15.75" customHeight="1">
      <c r="A782" s="160"/>
      <c r="B782" s="160"/>
      <c r="C782" s="160"/>
      <c r="D782" s="160"/>
      <c r="E782" s="160"/>
      <c r="F782" s="160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</row>
    <row r="783" spans="1:33" ht="15.75" customHeight="1">
      <c r="A783" s="160"/>
      <c r="B783" s="160"/>
      <c r="C783" s="160"/>
      <c r="D783" s="160"/>
      <c r="E783" s="160"/>
      <c r="F783" s="160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</row>
    <row r="784" spans="1:33" ht="15.75" customHeight="1">
      <c r="A784" s="160"/>
      <c r="B784" s="160"/>
      <c r="C784" s="160"/>
      <c r="D784" s="160"/>
      <c r="E784" s="160"/>
      <c r="F784" s="160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</row>
    <row r="785" spans="1:33" ht="15.75" customHeight="1">
      <c r="A785" s="160"/>
      <c r="B785" s="160"/>
      <c r="C785" s="160"/>
      <c r="D785" s="160"/>
      <c r="E785" s="160"/>
      <c r="F785" s="160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</row>
    <row r="786" spans="1:33" ht="15.75" customHeight="1">
      <c r="A786" s="160"/>
      <c r="B786" s="160"/>
      <c r="C786" s="160"/>
      <c r="D786" s="160"/>
      <c r="E786" s="160"/>
      <c r="F786" s="160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</row>
    <row r="787" spans="1:33" ht="15.75" customHeight="1">
      <c r="A787" s="160"/>
      <c r="B787" s="160"/>
      <c r="C787" s="160"/>
      <c r="D787" s="160"/>
      <c r="E787" s="160"/>
      <c r="F787" s="160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</row>
    <row r="788" spans="1:33" ht="15.75" customHeight="1">
      <c r="A788" s="160"/>
      <c r="B788" s="160"/>
      <c r="C788" s="160"/>
      <c r="D788" s="160"/>
      <c r="E788" s="160"/>
      <c r="F788" s="160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</row>
    <row r="789" spans="1:33" ht="15.75" customHeight="1">
      <c r="A789" s="160"/>
      <c r="B789" s="160"/>
      <c r="C789" s="160"/>
      <c r="D789" s="160"/>
      <c r="E789" s="160"/>
      <c r="F789" s="160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</row>
    <row r="790" spans="1:33" ht="15.75" customHeight="1">
      <c r="A790" s="160"/>
      <c r="B790" s="160"/>
      <c r="C790" s="160"/>
      <c r="D790" s="160"/>
      <c r="E790" s="160"/>
      <c r="F790" s="160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</row>
    <row r="791" spans="1:33" ht="15.75" customHeight="1">
      <c r="A791" s="160"/>
      <c r="B791" s="160"/>
      <c r="C791" s="160"/>
      <c r="D791" s="160"/>
      <c r="E791" s="160"/>
      <c r="F791" s="160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</row>
    <row r="792" spans="1:33" ht="15.75" customHeight="1">
      <c r="A792" s="160"/>
      <c r="B792" s="160"/>
      <c r="C792" s="160"/>
      <c r="D792" s="160"/>
      <c r="E792" s="160"/>
      <c r="F792" s="160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</row>
    <row r="793" spans="1:33" ht="15.75" customHeight="1">
      <c r="A793" s="160"/>
      <c r="B793" s="160"/>
      <c r="C793" s="160"/>
      <c r="D793" s="160"/>
      <c r="E793" s="160"/>
      <c r="F793" s="160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</row>
    <row r="794" spans="1:33" ht="15.75" customHeight="1">
      <c r="A794" s="160"/>
      <c r="B794" s="160"/>
      <c r="C794" s="160"/>
      <c r="D794" s="160"/>
      <c r="E794" s="160"/>
      <c r="F794" s="160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</row>
    <row r="795" spans="1:33" ht="15.75" customHeight="1">
      <c r="A795" s="160"/>
      <c r="B795" s="160"/>
      <c r="C795" s="160"/>
      <c r="D795" s="160"/>
      <c r="E795" s="160"/>
      <c r="F795" s="160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</row>
    <row r="796" spans="1:33" ht="15.75" customHeight="1">
      <c r="A796" s="160"/>
      <c r="B796" s="160"/>
      <c r="C796" s="160"/>
      <c r="D796" s="160"/>
      <c r="E796" s="160"/>
      <c r="F796" s="160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</row>
    <row r="797" spans="1:33" ht="15.75" customHeight="1">
      <c r="A797" s="160"/>
      <c r="B797" s="160"/>
      <c r="C797" s="160"/>
      <c r="D797" s="160"/>
      <c r="E797" s="160"/>
      <c r="F797" s="160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</row>
    <row r="798" spans="1:33" ht="15.75" customHeight="1">
      <c r="A798" s="160"/>
      <c r="B798" s="160"/>
      <c r="C798" s="160"/>
      <c r="D798" s="160"/>
      <c r="E798" s="160"/>
      <c r="F798" s="160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</row>
    <row r="799" spans="1:33" ht="15.75" customHeight="1">
      <c r="A799" s="160"/>
      <c r="B799" s="160"/>
      <c r="C799" s="160"/>
      <c r="D799" s="160"/>
      <c r="E799" s="160"/>
      <c r="F799" s="160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</row>
    <row r="800" spans="1:33" ht="15.75" customHeight="1">
      <c r="A800" s="160"/>
      <c r="B800" s="160"/>
      <c r="C800" s="160"/>
      <c r="D800" s="160"/>
      <c r="E800" s="160"/>
      <c r="F800" s="160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</row>
    <row r="801" spans="1:33" ht="15.75" customHeight="1">
      <c r="A801" s="160"/>
      <c r="B801" s="160"/>
      <c r="C801" s="160"/>
      <c r="D801" s="160"/>
      <c r="E801" s="160"/>
      <c r="F801" s="160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</row>
    <row r="802" spans="1:33" ht="15.75" customHeight="1">
      <c r="A802" s="160"/>
      <c r="B802" s="160"/>
      <c r="C802" s="160"/>
      <c r="D802" s="160"/>
      <c r="E802" s="160"/>
      <c r="F802" s="160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</row>
    <row r="803" spans="1:33" ht="15.75" customHeight="1">
      <c r="A803" s="160"/>
      <c r="B803" s="160"/>
      <c r="C803" s="160"/>
      <c r="D803" s="160"/>
      <c r="E803" s="160"/>
      <c r="F803" s="160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</row>
    <row r="804" spans="1:33" ht="15.75" customHeight="1">
      <c r="A804" s="160"/>
      <c r="B804" s="160"/>
      <c r="C804" s="160"/>
      <c r="D804" s="160"/>
      <c r="E804" s="160"/>
      <c r="F804" s="160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</row>
    <row r="805" spans="1:33" ht="15.75" customHeight="1">
      <c r="A805" s="160"/>
      <c r="B805" s="160"/>
      <c r="C805" s="160"/>
      <c r="D805" s="160"/>
      <c r="E805" s="160"/>
      <c r="F805" s="160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</row>
    <row r="806" spans="1:33" ht="15.75" customHeight="1">
      <c r="A806" s="160"/>
      <c r="B806" s="160"/>
      <c r="C806" s="160"/>
      <c r="D806" s="160"/>
      <c r="E806" s="160"/>
      <c r="F806" s="160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</row>
    <row r="807" spans="1:33" ht="15.75" customHeight="1">
      <c r="A807" s="160"/>
      <c r="B807" s="160"/>
      <c r="C807" s="160"/>
      <c r="D807" s="160"/>
      <c r="E807" s="160"/>
      <c r="F807" s="160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</row>
    <row r="808" spans="1:33" ht="15.75" customHeight="1">
      <c r="A808" s="160"/>
      <c r="B808" s="160"/>
      <c r="C808" s="160"/>
      <c r="D808" s="160"/>
      <c r="E808" s="160"/>
      <c r="F808" s="160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</row>
    <row r="809" spans="1:33" ht="15.75" customHeight="1">
      <c r="A809" s="160"/>
      <c r="B809" s="160"/>
      <c r="C809" s="160"/>
      <c r="D809" s="160"/>
      <c r="E809" s="160"/>
      <c r="F809" s="160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</row>
    <row r="810" spans="1:33" ht="15.75" customHeight="1">
      <c r="A810" s="160"/>
      <c r="B810" s="160"/>
      <c r="C810" s="160"/>
      <c r="D810" s="160"/>
      <c r="E810" s="160"/>
      <c r="F810" s="160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</row>
    <row r="811" spans="1:33" ht="15.75" customHeight="1">
      <c r="A811" s="160"/>
      <c r="B811" s="160"/>
      <c r="C811" s="160"/>
      <c r="D811" s="160"/>
      <c r="E811" s="160"/>
      <c r="F811" s="160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</row>
    <row r="812" spans="1:33" ht="15.75" customHeight="1">
      <c r="A812" s="160"/>
      <c r="B812" s="160"/>
      <c r="C812" s="160"/>
      <c r="D812" s="160"/>
      <c r="E812" s="160"/>
      <c r="F812" s="160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</row>
    <row r="813" spans="1:33" ht="15.75" customHeight="1">
      <c r="A813" s="160"/>
      <c r="B813" s="160"/>
      <c r="C813" s="160"/>
      <c r="D813" s="160"/>
      <c r="E813" s="160"/>
      <c r="F813" s="160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</row>
    <row r="814" spans="1:33" ht="15.75" customHeight="1">
      <c r="A814" s="160"/>
      <c r="B814" s="160"/>
      <c r="C814" s="160"/>
      <c r="D814" s="160"/>
      <c r="E814" s="160"/>
      <c r="F814" s="160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</row>
    <row r="815" spans="1:33" ht="15.75" customHeight="1">
      <c r="A815" s="160"/>
      <c r="B815" s="160"/>
      <c r="C815" s="160"/>
      <c r="D815" s="160"/>
      <c r="E815" s="160"/>
      <c r="F815" s="160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</row>
    <row r="816" spans="1:33" ht="15.75" customHeight="1">
      <c r="A816" s="160"/>
      <c r="B816" s="160"/>
      <c r="C816" s="160"/>
      <c r="D816" s="160"/>
      <c r="E816" s="160"/>
      <c r="F816" s="160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</row>
    <row r="817" spans="1:33" ht="15.75" customHeight="1">
      <c r="A817" s="160"/>
      <c r="B817" s="160"/>
      <c r="C817" s="160"/>
      <c r="D817" s="160"/>
      <c r="E817" s="160"/>
      <c r="F817" s="160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</row>
    <row r="818" spans="1:33" ht="15.75" customHeight="1">
      <c r="A818" s="160"/>
      <c r="B818" s="160"/>
      <c r="C818" s="160"/>
      <c r="D818" s="160"/>
      <c r="E818" s="160"/>
      <c r="F818" s="160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</row>
    <row r="819" spans="1:33" ht="15.75" customHeight="1">
      <c r="A819" s="160"/>
      <c r="B819" s="160"/>
      <c r="C819" s="160"/>
      <c r="D819" s="160"/>
      <c r="E819" s="160"/>
      <c r="F819" s="160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</row>
    <row r="820" spans="1:33" ht="15.75" customHeight="1">
      <c r="A820" s="160"/>
      <c r="B820" s="160"/>
      <c r="C820" s="160"/>
      <c r="D820" s="160"/>
      <c r="E820" s="160"/>
      <c r="F820" s="160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</row>
    <row r="821" spans="1:33" ht="15.75" customHeight="1">
      <c r="A821" s="160"/>
      <c r="B821" s="160"/>
      <c r="C821" s="160"/>
      <c r="D821" s="160"/>
      <c r="E821" s="160"/>
      <c r="F821" s="160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</row>
    <row r="822" spans="1:33" ht="15.75" customHeight="1">
      <c r="A822" s="160"/>
      <c r="B822" s="160"/>
      <c r="C822" s="160"/>
      <c r="D822" s="160"/>
      <c r="E822" s="160"/>
      <c r="F822" s="160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</row>
    <row r="823" spans="1:33" ht="15.75" customHeight="1">
      <c r="A823" s="160"/>
      <c r="B823" s="160"/>
      <c r="C823" s="160"/>
      <c r="D823" s="160"/>
      <c r="E823" s="160"/>
      <c r="F823" s="160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</row>
    <row r="824" spans="1:33" ht="15.75" customHeight="1">
      <c r="A824" s="160"/>
      <c r="B824" s="160"/>
      <c r="C824" s="160"/>
      <c r="D824" s="160"/>
      <c r="E824" s="160"/>
      <c r="F824" s="160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</row>
    <row r="825" spans="1:33" ht="15.75" customHeight="1">
      <c r="A825" s="160"/>
      <c r="B825" s="160"/>
      <c r="C825" s="160"/>
      <c r="D825" s="160"/>
      <c r="E825" s="160"/>
      <c r="F825" s="160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</row>
    <row r="826" spans="1:33" ht="15.75" customHeight="1">
      <c r="A826" s="160"/>
      <c r="B826" s="160"/>
      <c r="C826" s="160"/>
      <c r="D826" s="160"/>
      <c r="E826" s="160"/>
      <c r="F826" s="160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</row>
    <row r="827" spans="1:33" ht="15.75" customHeight="1">
      <c r="A827" s="160"/>
      <c r="B827" s="160"/>
      <c r="C827" s="160"/>
      <c r="D827" s="160"/>
      <c r="E827" s="160"/>
      <c r="F827" s="160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</row>
    <row r="828" spans="1:33" ht="15.75" customHeight="1">
      <c r="A828" s="160"/>
      <c r="B828" s="160"/>
      <c r="C828" s="160"/>
      <c r="D828" s="160"/>
      <c r="E828" s="160"/>
      <c r="F828" s="160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</row>
    <row r="829" spans="1:33" ht="15.75" customHeight="1">
      <c r="A829" s="160"/>
      <c r="B829" s="160"/>
      <c r="C829" s="160"/>
      <c r="D829" s="160"/>
      <c r="E829" s="160"/>
      <c r="F829" s="160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</row>
    <row r="830" spans="1:33" ht="15.75" customHeight="1">
      <c r="A830" s="160"/>
      <c r="B830" s="160"/>
      <c r="C830" s="160"/>
      <c r="D830" s="160"/>
      <c r="E830" s="160"/>
      <c r="F830" s="160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</row>
    <row r="831" spans="1:33" ht="15.75" customHeight="1">
      <c r="A831" s="160"/>
      <c r="B831" s="160"/>
      <c r="C831" s="160"/>
      <c r="D831" s="160"/>
      <c r="E831" s="160"/>
      <c r="F831" s="160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</row>
    <row r="832" spans="1:33" ht="15.75" customHeight="1">
      <c r="A832" s="160"/>
      <c r="B832" s="160"/>
      <c r="C832" s="160"/>
      <c r="D832" s="160"/>
      <c r="E832" s="160"/>
      <c r="F832" s="160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</row>
    <row r="833" spans="1:33" ht="15.75" customHeight="1">
      <c r="A833" s="160"/>
      <c r="B833" s="160"/>
      <c r="C833" s="160"/>
      <c r="D833" s="160"/>
      <c r="E833" s="160"/>
      <c r="F833" s="160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</row>
    <row r="834" spans="1:33" ht="15.75" customHeight="1">
      <c r="A834" s="160"/>
      <c r="B834" s="160"/>
      <c r="C834" s="160"/>
      <c r="D834" s="160"/>
      <c r="E834" s="160"/>
      <c r="F834" s="160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</row>
    <row r="835" spans="1:33" ht="15.75" customHeight="1">
      <c r="A835" s="160"/>
      <c r="B835" s="160"/>
      <c r="C835" s="160"/>
      <c r="D835" s="160"/>
      <c r="E835" s="160"/>
      <c r="F835" s="160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</row>
    <row r="836" spans="1:33" ht="15.75" customHeight="1">
      <c r="A836" s="160"/>
      <c r="B836" s="160"/>
      <c r="C836" s="160"/>
      <c r="D836" s="160"/>
      <c r="E836" s="160"/>
      <c r="F836" s="160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</row>
    <row r="837" spans="1:33" ht="15.75" customHeight="1">
      <c r="A837" s="160"/>
      <c r="B837" s="160"/>
      <c r="C837" s="160"/>
      <c r="D837" s="160"/>
      <c r="E837" s="160"/>
      <c r="F837" s="160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</row>
    <row r="838" spans="1:33" ht="15.75" customHeight="1">
      <c r="A838" s="160"/>
      <c r="B838" s="160"/>
      <c r="C838" s="160"/>
      <c r="D838" s="160"/>
      <c r="E838" s="160"/>
      <c r="F838" s="160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</row>
    <row r="839" spans="1:33" ht="15.75" customHeight="1">
      <c r="A839" s="160"/>
      <c r="B839" s="160"/>
      <c r="C839" s="160"/>
      <c r="D839" s="160"/>
      <c r="E839" s="160"/>
      <c r="F839" s="160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</row>
    <row r="840" spans="1:33" ht="15.75" customHeight="1">
      <c r="A840" s="160"/>
      <c r="B840" s="160"/>
      <c r="C840" s="160"/>
      <c r="D840" s="160"/>
      <c r="E840" s="160"/>
      <c r="F840" s="160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</row>
    <row r="841" spans="1:33" ht="15.75" customHeight="1">
      <c r="A841" s="160"/>
      <c r="B841" s="160"/>
      <c r="C841" s="160"/>
      <c r="D841" s="160"/>
      <c r="E841" s="160"/>
      <c r="F841" s="160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</row>
    <row r="842" spans="1:33" ht="15.75" customHeight="1">
      <c r="A842" s="160"/>
      <c r="B842" s="160"/>
      <c r="C842" s="160"/>
      <c r="D842" s="160"/>
      <c r="E842" s="160"/>
      <c r="F842" s="160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</row>
    <row r="843" spans="1:33" ht="15.75" customHeight="1">
      <c r="A843" s="160"/>
      <c r="B843" s="160"/>
      <c r="C843" s="160"/>
      <c r="D843" s="160"/>
      <c r="E843" s="160"/>
      <c r="F843" s="160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</row>
    <row r="844" spans="1:33" ht="15.75" customHeight="1">
      <c r="A844" s="160"/>
      <c r="B844" s="160"/>
      <c r="C844" s="160"/>
      <c r="D844" s="160"/>
      <c r="E844" s="160"/>
      <c r="F844" s="160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</row>
    <row r="845" spans="1:33" ht="15.75" customHeight="1">
      <c r="A845" s="160"/>
      <c r="B845" s="160"/>
      <c r="C845" s="160"/>
      <c r="D845" s="160"/>
      <c r="E845" s="160"/>
      <c r="F845" s="160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</row>
    <row r="846" spans="1:33" ht="15.75" customHeight="1">
      <c r="A846" s="160"/>
      <c r="B846" s="160"/>
      <c r="C846" s="160"/>
      <c r="D846" s="160"/>
      <c r="E846" s="160"/>
      <c r="F846" s="160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</row>
    <row r="847" spans="1:33" ht="15.75" customHeight="1">
      <c r="A847" s="160"/>
      <c r="B847" s="160"/>
      <c r="C847" s="160"/>
      <c r="D847" s="160"/>
      <c r="E847" s="160"/>
      <c r="F847" s="160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</row>
    <row r="848" spans="1:33" ht="15.75" customHeight="1">
      <c r="A848" s="160"/>
      <c r="B848" s="160"/>
      <c r="C848" s="160"/>
      <c r="D848" s="160"/>
      <c r="E848" s="160"/>
      <c r="F848" s="160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</row>
    <row r="849" spans="1:33" ht="15.75" customHeight="1">
      <c r="A849" s="160"/>
      <c r="B849" s="160"/>
      <c r="C849" s="160"/>
      <c r="D849" s="160"/>
      <c r="E849" s="160"/>
      <c r="F849" s="160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</row>
    <row r="850" spans="1:33" ht="15.75" customHeight="1">
      <c r="A850" s="160"/>
      <c r="B850" s="160"/>
      <c r="C850" s="160"/>
      <c r="D850" s="160"/>
      <c r="E850" s="160"/>
      <c r="F850" s="160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</row>
    <row r="851" spans="1:33" ht="15.75" customHeight="1">
      <c r="A851" s="160"/>
      <c r="B851" s="160"/>
      <c r="C851" s="160"/>
      <c r="D851" s="160"/>
      <c r="E851" s="160"/>
      <c r="F851" s="160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</row>
    <row r="852" spans="1:33" ht="15.75" customHeight="1">
      <c r="A852" s="160"/>
      <c r="B852" s="160"/>
      <c r="C852" s="160"/>
      <c r="D852" s="160"/>
      <c r="E852" s="160"/>
      <c r="F852" s="160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</row>
    <row r="853" spans="1:33" ht="15.75" customHeight="1">
      <c r="A853" s="160"/>
      <c r="B853" s="160"/>
      <c r="C853" s="160"/>
      <c r="D853" s="160"/>
      <c r="E853" s="160"/>
      <c r="F853" s="160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</row>
    <row r="854" spans="1:33" ht="15.75" customHeight="1">
      <c r="A854" s="160"/>
      <c r="B854" s="160"/>
      <c r="C854" s="160"/>
      <c r="D854" s="160"/>
      <c r="E854" s="160"/>
      <c r="F854" s="160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</row>
    <row r="855" spans="1:33" ht="15.75" customHeight="1">
      <c r="A855" s="160"/>
      <c r="B855" s="160"/>
      <c r="C855" s="160"/>
      <c r="D855" s="160"/>
      <c r="E855" s="160"/>
      <c r="F855" s="160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</row>
    <row r="856" spans="1:33" ht="15.75" customHeight="1">
      <c r="A856" s="160"/>
      <c r="B856" s="160"/>
      <c r="C856" s="160"/>
      <c r="D856" s="160"/>
      <c r="E856" s="160"/>
      <c r="F856" s="160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</row>
    <row r="857" spans="1:33" ht="15.75" customHeight="1">
      <c r="A857" s="160"/>
      <c r="B857" s="160"/>
      <c r="C857" s="160"/>
      <c r="D857" s="160"/>
      <c r="E857" s="160"/>
      <c r="F857" s="160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</row>
    <row r="858" spans="1:33" ht="15.75" customHeight="1">
      <c r="A858" s="160"/>
      <c r="B858" s="160"/>
      <c r="C858" s="160"/>
      <c r="D858" s="160"/>
      <c r="E858" s="160"/>
      <c r="F858" s="160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</row>
    <row r="859" spans="1:33" ht="15.75" customHeight="1">
      <c r="A859" s="160"/>
      <c r="B859" s="160"/>
      <c r="C859" s="160"/>
      <c r="D859" s="160"/>
      <c r="E859" s="160"/>
      <c r="F859" s="160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</row>
    <row r="860" spans="1:33" ht="15.75" customHeight="1">
      <c r="A860" s="160"/>
      <c r="B860" s="160"/>
      <c r="C860" s="160"/>
      <c r="D860" s="160"/>
      <c r="E860" s="160"/>
      <c r="F860" s="160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</row>
    <row r="861" spans="1:33" ht="15.75" customHeight="1">
      <c r="A861" s="160"/>
      <c r="B861" s="160"/>
      <c r="C861" s="160"/>
      <c r="D861" s="160"/>
      <c r="E861" s="160"/>
      <c r="F861" s="160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</row>
    <row r="862" spans="1:33" ht="15.75" customHeight="1">
      <c r="A862" s="160"/>
      <c r="B862" s="160"/>
      <c r="C862" s="160"/>
      <c r="D862" s="160"/>
      <c r="E862" s="160"/>
      <c r="F862" s="160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</row>
    <row r="863" spans="1:33" ht="15.75" customHeight="1">
      <c r="A863" s="160"/>
      <c r="B863" s="160"/>
      <c r="C863" s="160"/>
      <c r="D863" s="160"/>
      <c r="E863" s="160"/>
      <c r="F863" s="160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</row>
    <row r="864" spans="1:33" ht="15.75" customHeight="1">
      <c r="A864" s="160"/>
      <c r="B864" s="160"/>
      <c r="C864" s="160"/>
      <c r="D864" s="160"/>
      <c r="E864" s="160"/>
      <c r="F864" s="160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</row>
    <row r="865" spans="1:33" ht="15.75" customHeight="1">
      <c r="A865" s="160"/>
      <c r="B865" s="160"/>
      <c r="C865" s="160"/>
      <c r="D865" s="160"/>
      <c r="E865" s="160"/>
      <c r="F865" s="160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</row>
    <row r="866" spans="1:33" ht="15.75" customHeight="1">
      <c r="A866" s="160"/>
      <c r="B866" s="160"/>
      <c r="C866" s="160"/>
      <c r="D866" s="160"/>
      <c r="E866" s="160"/>
      <c r="F866" s="160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</row>
    <row r="867" spans="1:33" ht="15.75" customHeight="1">
      <c r="A867" s="160"/>
      <c r="B867" s="160"/>
      <c r="C867" s="160"/>
      <c r="D867" s="160"/>
      <c r="E867" s="160"/>
      <c r="F867" s="160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</row>
    <row r="868" spans="1:33" ht="15.75" customHeight="1">
      <c r="A868" s="160"/>
      <c r="B868" s="160"/>
      <c r="C868" s="160"/>
      <c r="D868" s="160"/>
      <c r="E868" s="160"/>
      <c r="F868" s="160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</row>
    <row r="869" spans="1:33" ht="15.75" customHeight="1">
      <c r="A869" s="160"/>
      <c r="B869" s="160"/>
      <c r="C869" s="160"/>
      <c r="D869" s="160"/>
      <c r="E869" s="160"/>
      <c r="F869" s="160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</row>
    <row r="870" spans="1:33" ht="15.75" customHeight="1">
      <c r="A870" s="160"/>
      <c r="B870" s="160"/>
      <c r="C870" s="160"/>
      <c r="D870" s="160"/>
      <c r="E870" s="160"/>
      <c r="F870" s="160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</row>
    <row r="871" spans="1:33" ht="15.75" customHeight="1">
      <c r="A871" s="160"/>
      <c r="B871" s="160"/>
      <c r="C871" s="160"/>
      <c r="D871" s="160"/>
      <c r="E871" s="160"/>
      <c r="F871" s="160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</row>
    <row r="872" spans="1:33" ht="15.75" customHeight="1">
      <c r="A872" s="160"/>
      <c r="B872" s="160"/>
      <c r="C872" s="160"/>
      <c r="D872" s="160"/>
      <c r="E872" s="160"/>
      <c r="F872" s="160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</row>
    <row r="873" spans="1:33" ht="15.75" customHeight="1">
      <c r="A873" s="160"/>
      <c r="B873" s="160"/>
      <c r="C873" s="160"/>
      <c r="D873" s="160"/>
      <c r="E873" s="160"/>
      <c r="F873" s="160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</row>
    <row r="874" spans="1:33" ht="15.75" customHeight="1">
      <c r="A874" s="160"/>
      <c r="B874" s="160"/>
      <c r="C874" s="160"/>
      <c r="D874" s="160"/>
      <c r="E874" s="160"/>
      <c r="F874" s="160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</row>
    <row r="875" spans="1:33" ht="15.75" customHeight="1">
      <c r="A875" s="160"/>
      <c r="B875" s="160"/>
      <c r="C875" s="160"/>
      <c r="D875" s="160"/>
      <c r="E875" s="160"/>
      <c r="F875" s="160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</row>
    <row r="876" spans="1:33" ht="15.75" customHeight="1">
      <c r="A876" s="160"/>
      <c r="B876" s="160"/>
      <c r="C876" s="160"/>
      <c r="D876" s="160"/>
      <c r="E876" s="160"/>
      <c r="F876" s="160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</row>
    <row r="877" spans="1:33" ht="15.75" customHeight="1">
      <c r="A877" s="160"/>
      <c r="B877" s="160"/>
      <c r="C877" s="160"/>
      <c r="D877" s="160"/>
      <c r="E877" s="160"/>
      <c r="F877" s="160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</row>
    <row r="878" spans="1:33" ht="15.75" customHeight="1">
      <c r="A878" s="160"/>
      <c r="B878" s="160"/>
      <c r="C878" s="160"/>
      <c r="D878" s="160"/>
      <c r="E878" s="160"/>
      <c r="F878" s="160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</row>
    <row r="879" spans="1:33" ht="15.75" customHeight="1">
      <c r="A879" s="160"/>
      <c r="B879" s="160"/>
      <c r="C879" s="160"/>
      <c r="D879" s="160"/>
      <c r="E879" s="160"/>
      <c r="F879" s="160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</row>
    <row r="880" spans="1:33" ht="15.75" customHeight="1">
      <c r="A880" s="160"/>
      <c r="B880" s="160"/>
      <c r="C880" s="160"/>
      <c r="D880" s="160"/>
      <c r="E880" s="160"/>
      <c r="F880" s="160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</row>
    <row r="881" spans="1:33" ht="15.75" customHeight="1">
      <c r="A881" s="160"/>
      <c r="B881" s="160"/>
      <c r="C881" s="160"/>
      <c r="D881" s="160"/>
      <c r="E881" s="160"/>
      <c r="F881" s="160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</row>
    <row r="882" spans="1:33" ht="15.75" customHeight="1">
      <c r="A882" s="160"/>
      <c r="B882" s="160"/>
      <c r="C882" s="160"/>
      <c r="D882" s="160"/>
      <c r="E882" s="160"/>
      <c r="F882" s="160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</row>
    <row r="883" spans="1:33" ht="15.75" customHeight="1">
      <c r="A883" s="160"/>
      <c r="B883" s="160"/>
      <c r="C883" s="160"/>
      <c r="D883" s="160"/>
      <c r="E883" s="160"/>
      <c r="F883" s="160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</row>
    <row r="884" spans="1:33" ht="15.75" customHeight="1">
      <c r="A884" s="160"/>
      <c r="B884" s="160"/>
      <c r="C884" s="160"/>
      <c r="D884" s="160"/>
      <c r="E884" s="160"/>
      <c r="F884" s="160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</row>
    <row r="885" spans="1:33" ht="15.75" customHeight="1">
      <c r="A885" s="160"/>
      <c r="B885" s="160"/>
      <c r="C885" s="160"/>
      <c r="D885" s="160"/>
      <c r="E885" s="160"/>
      <c r="F885" s="160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</row>
    <row r="886" spans="1:33" ht="15.75" customHeight="1">
      <c r="A886" s="160"/>
      <c r="B886" s="160"/>
      <c r="C886" s="160"/>
      <c r="D886" s="160"/>
      <c r="E886" s="160"/>
      <c r="F886" s="160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</row>
    <row r="887" spans="1:33" ht="15.75" customHeight="1">
      <c r="A887" s="160"/>
      <c r="B887" s="160"/>
      <c r="C887" s="160"/>
      <c r="D887" s="160"/>
      <c r="E887" s="160"/>
      <c r="F887" s="160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</row>
    <row r="888" spans="1:33" ht="15.75" customHeight="1">
      <c r="A888" s="160"/>
      <c r="B888" s="160"/>
      <c r="C888" s="160"/>
      <c r="D888" s="160"/>
      <c r="E888" s="160"/>
      <c r="F888" s="160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</row>
    <row r="889" spans="1:33" ht="15.75" customHeight="1">
      <c r="A889" s="160"/>
      <c r="B889" s="160"/>
      <c r="C889" s="160"/>
      <c r="D889" s="160"/>
      <c r="E889" s="160"/>
      <c r="F889" s="160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</row>
    <row r="890" spans="1:33" ht="15.75" customHeight="1">
      <c r="A890" s="160"/>
      <c r="B890" s="160"/>
      <c r="C890" s="160"/>
      <c r="D890" s="160"/>
      <c r="E890" s="160"/>
      <c r="F890" s="160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</row>
    <row r="891" spans="1:33" ht="15.75" customHeight="1">
      <c r="A891" s="160"/>
      <c r="B891" s="160"/>
      <c r="C891" s="160"/>
      <c r="D891" s="160"/>
      <c r="E891" s="160"/>
      <c r="F891" s="160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</row>
    <row r="892" spans="1:33" ht="15.75" customHeight="1">
      <c r="A892" s="160"/>
      <c r="B892" s="160"/>
      <c r="C892" s="160"/>
      <c r="D892" s="160"/>
      <c r="E892" s="160"/>
      <c r="F892" s="160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</row>
    <row r="893" spans="1:33" ht="15.75" customHeight="1">
      <c r="A893" s="160"/>
      <c r="B893" s="160"/>
      <c r="C893" s="160"/>
      <c r="D893" s="160"/>
      <c r="E893" s="160"/>
      <c r="F893" s="160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</row>
    <row r="894" spans="1:33" ht="15.75" customHeight="1">
      <c r="A894" s="160"/>
      <c r="B894" s="160"/>
      <c r="C894" s="160"/>
      <c r="D894" s="160"/>
      <c r="E894" s="160"/>
      <c r="F894" s="160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</row>
    <row r="895" spans="1:33" ht="15.75" customHeight="1">
      <c r="A895" s="160"/>
      <c r="B895" s="160"/>
      <c r="C895" s="160"/>
      <c r="D895" s="160"/>
      <c r="E895" s="160"/>
      <c r="F895" s="160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</row>
    <row r="896" spans="1:33" ht="15.75" customHeight="1">
      <c r="A896" s="160"/>
      <c r="B896" s="160"/>
      <c r="C896" s="160"/>
      <c r="D896" s="160"/>
      <c r="E896" s="160"/>
      <c r="F896" s="160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</row>
    <row r="897" spans="1:33" ht="15.75" customHeight="1">
      <c r="A897" s="160"/>
      <c r="B897" s="160"/>
      <c r="C897" s="160"/>
      <c r="D897" s="160"/>
      <c r="E897" s="160"/>
      <c r="F897" s="160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</row>
    <row r="898" spans="1:33" ht="15.75" customHeight="1">
      <c r="A898" s="160"/>
      <c r="B898" s="160"/>
      <c r="C898" s="160"/>
      <c r="D898" s="160"/>
      <c r="E898" s="160"/>
      <c r="F898" s="160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</row>
    <row r="899" spans="1:33" ht="15.75" customHeight="1">
      <c r="A899" s="160"/>
      <c r="B899" s="160"/>
      <c r="C899" s="160"/>
      <c r="D899" s="160"/>
      <c r="E899" s="160"/>
      <c r="F899" s="160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</row>
    <row r="900" spans="1:33" ht="15.75" customHeight="1">
      <c r="A900" s="160"/>
      <c r="B900" s="160"/>
      <c r="C900" s="160"/>
      <c r="D900" s="160"/>
      <c r="E900" s="160"/>
      <c r="F900" s="160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</row>
    <row r="901" spans="1:33" ht="15.75" customHeight="1">
      <c r="A901" s="160"/>
      <c r="B901" s="160"/>
      <c r="C901" s="160"/>
      <c r="D901" s="160"/>
      <c r="E901" s="160"/>
      <c r="F901" s="160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</row>
    <row r="902" spans="1:33" ht="15.75" customHeight="1">
      <c r="A902" s="160"/>
      <c r="B902" s="160"/>
      <c r="C902" s="160"/>
      <c r="D902" s="160"/>
      <c r="E902" s="160"/>
      <c r="F902" s="160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</row>
    <row r="903" spans="1:33" ht="15.75" customHeight="1">
      <c r="A903" s="160"/>
      <c r="B903" s="160"/>
      <c r="C903" s="160"/>
      <c r="D903" s="160"/>
      <c r="E903" s="160"/>
      <c r="F903" s="160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</row>
    <row r="904" spans="1:33" ht="15.75" customHeight="1">
      <c r="A904" s="160"/>
      <c r="B904" s="160"/>
      <c r="C904" s="160"/>
      <c r="D904" s="160"/>
      <c r="E904" s="160"/>
      <c r="F904" s="160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</row>
    <row r="905" spans="1:33" ht="15.75" customHeight="1">
      <c r="A905" s="160"/>
      <c r="B905" s="160"/>
      <c r="C905" s="160"/>
      <c r="D905" s="160"/>
      <c r="E905" s="160"/>
      <c r="F905" s="160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</row>
    <row r="906" spans="1:33" ht="15.75" customHeight="1">
      <c r="A906" s="160"/>
      <c r="B906" s="160"/>
      <c r="C906" s="160"/>
      <c r="D906" s="160"/>
      <c r="E906" s="160"/>
      <c r="F906" s="160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</row>
    <row r="907" spans="1:33" ht="15.75" customHeight="1">
      <c r="A907" s="160"/>
      <c r="B907" s="160"/>
      <c r="C907" s="160"/>
      <c r="D907" s="160"/>
      <c r="E907" s="160"/>
      <c r="F907" s="160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</row>
    <row r="908" spans="1:33" ht="15.75" customHeight="1">
      <c r="A908" s="160"/>
      <c r="B908" s="160"/>
      <c r="C908" s="160"/>
      <c r="D908" s="160"/>
      <c r="E908" s="160"/>
      <c r="F908" s="160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</row>
    <row r="909" spans="1:33" ht="15.75" customHeight="1">
      <c r="A909" s="160"/>
      <c r="B909" s="160"/>
      <c r="C909" s="160"/>
      <c r="D909" s="160"/>
      <c r="E909" s="160"/>
      <c r="F909" s="160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</row>
    <row r="910" spans="1:33" ht="15.75" customHeight="1">
      <c r="A910" s="160"/>
      <c r="B910" s="160"/>
      <c r="C910" s="160"/>
      <c r="D910" s="160"/>
      <c r="E910" s="160"/>
      <c r="F910" s="160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</row>
    <row r="911" spans="1:33" ht="15.75" customHeight="1">
      <c r="A911" s="160"/>
      <c r="B911" s="160"/>
      <c r="C911" s="160"/>
      <c r="D911" s="160"/>
      <c r="E911" s="160"/>
      <c r="F911" s="160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</row>
    <row r="912" spans="1:33" ht="15.75" customHeight="1">
      <c r="A912" s="160"/>
      <c r="B912" s="160"/>
      <c r="C912" s="160"/>
      <c r="D912" s="160"/>
      <c r="E912" s="160"/>
      <c r="F912" s="160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</row>
    <row r="913" spans="1:33" ht="15.75" customHeight="1">
      <c r="A913" s="160"/>
      <c r="B913" s="160"/>
      <c r="C913" s="160"/>
      <c r="D913" s="160"/>
      <c r="E913" s="160"/>
      <c r="F913" s="160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</row>
    <row r="914" spans="1:33" ht="15.75" customHeight="1">
      <c r="A914" s="160"/>
      <c r="B914" s="160"/>
      <c r="C914" s="160"/>
      <c r="D914" s="160"/>
      <c r="E914" s="160"/>
      <c r="F914" s="160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</row>
    <row r="915" spans="1:33" ht="15.75" customHeight="1">
      <c r="A915" s="160"/>
      <c r="B915" s="160"/>
      <c r="C915" s="160"/>
      <c r="D915" s="160"/>
      <c r="E915" s="160"/>
      <c r="F915" s="160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</row>
    <row r="916" spans="1:33" ht="15.75" customHeight="1">
      <c r="A916" s="160"/>
      <c r="B916" s="160"/>
      <c r="C916" s="160"/>
      <c r="D916" s="160"/>
      <c r="E916" s="160"/>
      <c r="F916" s="160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</row>
    <row r="917" spans="1:33" ht="15.75" customHeight="1">
      <c r="A917" s="160"/>
      <c r="B917" s="160"/>
      <c r="C917" s="160"/>
      <c r="D917" s="160"/>
      <c r="E917" s="160"/>
      <c r="F917" s="160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</row>
    <row r="918" spans="1:33" ht="15.75" customHeight="1">
      <c r="A918" s="160"/>
      <c r="B918" s="160"/>
      <c r="C918" s="160"/>
      <c r="D918" s="160"/>
      <c r="E918" s="160"/>
      <c r="F918" s="160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</row>
    <row r="919" spans="1:33" ht="15.75" customHeight="1">
      <c r="A919" s="160"/>
      <c r="B919" s="160"/>
      <c r="C919" s="160"/>
      <c r="D919" s="160"/>
      <c r="E919" s="160"/>
      <c r="F919" s="160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</row>
    <row r="920" spans="1:33" ht="15.75" customHeight="1">
      <c r="A920" s="160"/>
      <c r="B920" s="160"/>
      <c r="C920" s="160"/>
      <c r="D920" s="160"/>
      <c r="E920" s="160"/>
      <c r="F920" s="160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</row>
    <row r="921" spans="1:33" ht="15.75" customHeight="1">
      <c r="A921" s="160"/>
      <c r="B921" s="160"/>
      <c r="C921" s="160"/>
      <c r="D921" s="160"/>
      <c r="E921" s="160"/>
      <c r="F921" s="160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</row>
    <row r="922" spans="1:33" ht="15.75" customHeight="1">
      <c r="A922" s="160"/>
      <c r="B922" s="160"/>
      <c r="C922" s="160"/>
      <c r="D922" s="160"/>
      <c r="E922" s="160"/>
      <c r="F922" s="160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</row>
    <row r="923" spans="1:33" ht="15.75" customHeight="1">
      <c r="A923" s="160"/>
      <c r="B923" s="160"/>
      <c r="C923" s="160"/>
      <c r="D923" s="160"/>
      <c r="E923" s="160"/>
      <c r="F923" s="160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</row>
    <row r="924" spans="1:33" ht="15.75" customHeight="1">
      <c r="A924" s="160"/>
      <c r="B924" s="160"/>
      <c r="C924" s="160"/>
      <c r="D924" s="160"/>
      <c r="E924" s="160"/>
      <c r="F924" s="160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60"/>
    </row>
    <row r="925" spans="1:33" ht="15.75" customHeight="1">
      <c r="A925" s="160"/>
      <c r="B925" s="160"/>
      <c r="C925" s="160"/>
      <c r="D925" s="160"/>
      <c r="E925" s="160"/>
      <c r="F925" s="160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</row>
    <row r="926" spans="1:33" ht="15.75" customHeight="1">
      <c r="A926" s="160"/>
      <c r="B926" s="160"/>
      <c r="C926" s="160"/>
      <c r="D926" s="160"/>
      <c r="E926" s="160"/>
      <c r="F926" s="160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</row>
    <row r="927" spans="1:33" ht="15.75" customHeight="1">
      <c r="A927" s="160"/>
      <c r="B927" s="160"/>
      <c r="C927" s="160"/>
      <c r="D927" s="160"/>
      <c r="E927" s="160"/>
      <c r="F927" s="160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</row>
    <row r="928" spans="1:33" ht="15.75" customHeight="1">
      <c r="A928" s="160"/>
      <c r="B928" s="160"/>
      <c r="C928" s="160"/>
      <c r="D928" s="160"/>
      <c r="E928" s="160"/>
      <c r="F928" s="160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</row>
    <row r="929" spans="1:33" ht="15.75" customHeight="1">
      <c r="A929" s="160"/>
      <c r="B929" s="160"/>
      <c r="C929" s="160"/>
      <c r="D929" s="160"/>
      <c r="E929" s="160"/>
      <c r="F929" s="160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</row>
    <row r="930" spans="1:33" ht="15.75" customHeight="1">
      <c r="A930" s="160"/>
      <c r="B930" s="160"/>
      <c r="C930" s="160"/>
      <c r="D930" s="160"/>
      <c r="E930" s="160"/>
      <c r="F930" s="160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</row>
    <row r="931" spans="1:33" ht="15.75" customHeight="1">
      <c r="A931" s="160"/>
      <c r="B931" s="160"/>
      <c r="C931" s="160"/>
      <c r="D931" s="160"/>
      <c r="E931" s="160"/>
      <c r="F931" s="160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</row>
    <row r="932" spans="1:33" ht="15.75" customHeight="1">
      <c r="A932" s="160"/>
      <c r="B932" s="160"/>
      <c r="C932" s="160"/>
      <c r="D932" s="160"/>
      <c r="E932" s="160"/>
      <c r="F932" s="160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</row>
    <row r="933" spans="1:33" ht="15.75" customHeight="1">
      <c r="A933" s="160"/>
      <c r="B933" s="160"/>
      <c r="C933" s="160"/>
      <c r="D933" s="160"/>
      <c r="E933" s="160"/>
      <c r="F933" s="160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</row>
    <row r="934" spans="1:33" ht="15.75" customHeight="1">
      <c r="A934" s="160"/>
      <c r="B934" s="160"/>
      <c r="C934" s="160"/>
      <c r="D934" s="160"/>
      <c r="E934" s="160"/>
      <c r="F934" s="160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</row>
    <row r="935" spans="1:33" ht="15.75" customHeight="1">
      <c r="A935" s="160"/>
      <c r="B935" s="160"/>
      <c r="C935" s="160"/>
      <c r="D935" s="160"/>
      <c r="E935" s="160"/>
      <c r="F935" s="160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</row>
    <row r="936" spans="1:33" ht="15.75" customHeight="1">
      <c r="A936" s="160"/>
      <c r="B936" s="160"/>
      <c r="C936" s="160"/>
      <c r="D936" s="160"/>
      <c r="E936" s="160"/>
      <c r="F936" s="160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</row>
    <row r="937" spans="1:33" ht="15.75" customHeight="1">
      <c r="A937" s="160"/>
      <c r="B937" s="160"/>
      <c r="C937" s="160"/>
      <c r="D937" s="160"/>
      <c r="E937" s="160"/>
      <c r="F937" s="160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</row>
    <row r="938" spans="1:33" ht="15.75" customHeight="1">
      <c r="A938" s="160"/>
      <c r="B938" s="160"/>
      <c r="C938" s="160"/>
      <c r="D938" s="160"/>
      <c r="E938" s="160"/>
      <c r="F938" s="160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</row>
    <row r="939" spans="1:33" ht="15.75" customHeight="1">
      <c r="A939" s="160"/>
      <c r="B939" s="160"/>
      <c r="C939" s="160"/>
      <c r="D939" s="160"/>
      <c r="E939" s="160"/>
      <c r="F939" s="160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</row>
    <row r="940" spans="1:33" ht="15.75" customHeight="1">
      <c r="A940" s="160"/>
      <c r="B940" s="160"/>
      <c r="C940" s="160"/>
      <c r="D940" s="160"/>
      <c r="E940" s="160"/>
      <c r="F940" s="160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</row>
    <row r="941" spans="1:33" ht="15.75" customHeight="1">
      <c r="A941" s="160"/>
      <c r="B941" s="160"/>
      <c r="C941" s="160"/>
      <c r="D941" s="160"/>
      <c r="E941" s="160"/>
      <c r="F941" s="160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</row>
    <row r="942" spans="1:33" ht="15.75" customHeight="1">
      <c r="A942" s="160"/>
      <c r="B942" s="160"/>
      <c r="C942" s="160"/>
      <c r="D942" s="160"/>
      <c r="E942" s="160"/>
      <c r="F942" s="160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</row>
    <row r="943" spans="1:33" ht="15.75" customHeight="1">
      <c r="A943" s="160"/>
      <c r="B943" s="160"/>
      <c r="C943" s="160"/>
      <c r="D943" s="160"/>
      <c r="E943" s="160"/>
      <c r="F943" s="160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</row>
    <row r="944" spans="1:33" ht="15.75" customHeight="1">
      <c r="A944" s="160"/>
      <c r="B944" s="160"/>
      <c r="C944" s="160"/>
      <c r="D944" s="160"/>
      <c r="E944" s="160"/>
      <c r="F944" s="160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</row>
    <row r="945" spans="1:33" ht="15.75" customHeight="1">
      <c r="A945" s="160"/>
      <c r="B945" s="160"/>
      <c r="C945" s="160"/>
      <c r="D945" s="160"/>
      <c r="E945" s="160"/>
      <c r="F945" s="160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</row>
    <row r="946" spans="1:33" ht="15.75" customHeight="1">
      <c r="A946" s="160"/>
      <c r="B946" s="160"/>
      <c r="C946" s="160"/>
      <c r="D946" s="160"/>
      <c r="E946" s="160"/>
      <c r="F946" s="160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</row>
    <row r="947" spans="1:33" ht="15.75" customHeight="1">
      <c r="A947" s="160"/>
      <c r="B947" s="160"/>
      <c r="C947" s="160"/>
      <c r="D947" s="160"/>
      <c r="E947" s="160"/>
      <c r="F947" s="160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</row>
    <row r="948" spans="1:33" ht="15.75" customHeight="1">
      <c r="A948" s="160"/>
      <c r="B948" s="160"/>
      <c r="C948" s="160"/>
      <c r="D948" s="160"/>
      <c r="E948" s="160"/>
      <c r="F948" s="160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</row>
    <row r="949" spans="1:33" ht="15.75" customHeight="1">
      <c r="A949" s="160"/>
      <c r="B949" s="160"/>
      <c r="C949" s="160"/>
      <c r="D949" s="160"/>
      <c r="E949" s="160"/>
      <c r="F949" s="160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</row>
    <row r="950" spans="1:33" ht="15.75" customHeight="1">
      <c r="A950" s="160"/>
      <c r="B950" s="160"/>
      <c r="C950" s="160"/>
      <c r="D950" s="160"/>
      <c r="E950" s="160"/>
      <c r="F950" s="160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</row>
    <row r="951" spans="1:33" ht="15.75" customHeight="1">
      <c r="A951" s="160"/>
      <c r="B951" s="160"/>
      <c r="C951" s="160"/>
      <c r="D951" s="160"/>
      <c r="E951" s="160"/>
      <c r="F951" s="160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60"/>
    </row>
    <row r="952" spans="1:33" ht="15.75" customHeight="1">
      <c r="A952" s="160"/>
      <c r="B952" s="160"/>
      <c r="C952" s="160"/>
      <c r="D952" s="160"/>
      <c r="E952" s="160"/>
      <c r="F952" s="160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60"/>
    </row>
    <row r="953" spans="1:33" ht="15.75" customHeight="1">
      <c r="A953" s="160"/>
      <c r="B953" s="160"/>
      <c r="C953" s="160"/>
      <c r="D953" s="160"/>
      <c r="E953" s="160"/>
      <c r="F953" s="160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60"/>
    </row>
    <row r="954" spans="1:33" ht="15.75" customHeight="1">
      <c r="A954" s="160"/>
      <c r="B954" s="160"/>
      <c r="C954" s="160"/>
      <c r="D954" s="160"/>
      <c r="E954" s="160"/>
      <c r="F954" s="160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60"/>
    </row>
    <row r="955" spans="1:33" ht="15.75" customHeight="1">
      <c r="A955" s="160"/>
      <c r="B955" s="160"/>
      <c r="C955" s="160"/>
      <c r="D955" s="160"/>
      <c r="E955" s="160"/>
      <c r="F955" s="160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60"/>
    </row>
    <row r="956" spans="1:33" ht="15.75" customHeight="1">
      <c r="A956" s="160"/>
      <c r="B956" s="160"/>
      <c r="C956" s="160"/>
      <c r="D956" s="160"/>
      <c r="E956" s="160"/>
      <c r="F956" s="160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60"/>
    </row>
    <row r="957" spans="1:33" ht="15.75" customHeight="1">
      <c r="A957" s="160"/>
      <c r="B957" s="160"/>
      <c r="C957" s="160"/>
      <c r="D957" s="160"/>
      <c r="E957" s="160"/>
      <c r="F957" s="160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60"/>
    </row>
    <row r="958" spans="1:33" ht="15.75" customHeight="1">
      <c r="A958" s="160"/>
      <c r="B958" s="160"/>
      <c r="C958" s="160"/>
      <c r="D958" s="160"/>
      <c r="E958" s="160"/>
      <c r="F958" s="160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60"/>
    </row>
    <row r="959" spans="1:33" ht="15.75" customHeight="1">
      <c r="A959" s="160"/>
      <c r="B959" s="160"/>
      <c r="C959" s="160"/>
      <c r="D959" s="160"/>
      <c r="E959" s="160"/>
      <c r="F959" s="160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60"/>
    </row>
    <row r="960" spans="1:33" ht="15.75" customHeight="1">
      <c r="A960" s="160"/>
      <c r="B960" s="160"/>
      <c r="C960" s="160"/>
      <c r="D960" s="160"/>
      <c r="E960" s="160"/>
      <c r="F960" s="160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60"/>
    </row>
    <row r="961" spans="1:33" ht="15.75" customHeight="1">
      <c r="A961" s="160"/>
      <c r="B961" s="160"/>
      <c r="C961" s="160"/>
      <c r="D961" s="160"/>
      <c r="E961" s="160"/>
      <c r="F961" s="160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60"/>
    </row>
    <row r="962" spans="1:33" ht="15.75" customHeight="1">
      <c r="A962" s="160"/>
      <c r="B962" s="160"/>
      <c r="C962" s="160"/>
      <c r="D962" s="160"/>
      <c r="E962" s="160"/>
      <c r="F962" s="160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60"/>
    </row>
    <row r="963" spans="1:33" ht="15.75" customHeight="1">
      <c r="A963" s="160"/>
      <c r="B963" s="160"/>
      <c r="C963" s="160"/>
      <c r="D963" s="160"/>
      <c r="E963" s="160"/>
      <c r="F963" s="160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60"/>
    </row>
    <row r="964" spans="1:33" ht="15.75" customHeight="1">
      <c r="A964" s="160"/>
      <c r="B964" s="160"/>
      <c r="C964" s="160"/>
      <c r="D964" s="160"/>
      <c r="E964" s="160"/>
      <c r="F964" s="160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60"/>
    </row>
    <row r="965" spans="1:33" ht="15.75" customHeight="1">
      <c r="A965" s="160"/>
      <c r="B965" s="160"/>
      <c r="C965" s="160"/>
      <c r="D965" s="160"/>
      <c r="E965" s="160"/>
      <c r="F965" s="160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60"/>
    </row>
    <row r="966" spans="1:33" ht="15.75" customHeight="1">
      <c r="A966" s="160"/>
      <c r="B966" s="160"/>
      <c r="C966" s="160"/>
      <c r="D966" s="160"/>
      <c r="E966" s="160"/>
      <c r="F966" s="160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60"/>
    </row>
    <row r="967" spans="1:33" ht="15.75" customHeight="1">
      <c r="A967" s="160"/>
      <c r="B967" s="160"/>
      <c r="C967" s="160"/>
      <c r="D967" s="160"/>
      <c r="E967" s="160"/>
      <c r="F967" s="160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60"/>
    </row>
    <row r="968" spans="1:33" ht="15.75" customHeight="1">
      <c r="A968" s="160"/>
      <c r="B968" s="160"/>
      <c r="C968" s="160"/>
      <c r="D968" s="160"/>
      <c r="E968" s="160"/>
      <c r="F968" s="160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</row>
    <row r="969" spans="1:33" ht="15.75" customHeight="1">
      <c r="A969" s="160"/>
      <c r="B969" s="160"/>
      <c r="C969" s="160"/>
      <c r="D969" s="160"/>
      <c r="E969" s="160"/>
      <c r="F969" s="160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60"/>
    </row>
    <row r="970" spans="1:33" ht="15.75" customHeight="1">
      <c r="A970" s="160"/>
      <c r="B970" s="160"/>
      <c r="C970" s="160"/>
      <c r="D970" s="160"/>
      <c r="E970" s="160"/>
      <c r="F970" s="160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60"/>
    </row>
    <row r="971" spans="1:33" ht="15.75" customHeight="1">
      <c r="A971" s="160"/>
      <c r="B971" s="160"/>
      <c r="C971" s="160"/>
      <c r="D971" s="160"/>
      <c r="E971" s="160"/>
      <c r="F971" s="160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60"/>
    </row>
    <row r="972" spans="1:33" ht="15.75" customHeight="1">
      <c r="A972" s="160"/>
      <c r="B972" s="160"/>
      <c r="C972" s="160"/>
      <c r="D972" s="160"/>
      <c r="E972" s="160"/>
      <c r="F972" s="160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60"/>
    </row>
    <row r="973" spans="1:33" ht="15.75" customHeight="1">
      <c r="A973" s="160"/>
      <c r="B973" s="160"/>
      <c r="C973" s="160"/>
      <c r="D973" s="160"/>
      <c r="E973" s="160"/>
      <c r="F973" s="160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60"/>
    </row>
    <row r="974" spans="1:33" ht="15.75" customHeight="1">
      <c r="A974" s="160"/>
      <c r="B974" s="160"/>
      <c r="C974" s="160"/>
      <c r="D974" s="160"/>
      <c r="E974" s="160"/>
      <c r="F974" s="160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60"/>
    </row>
    <row r="975" spans="1:33" ht="15.75" customHeight="1">
      <c r="A975" s="160"/>
      <c r="B975" s="160"/>
      <c r="C975" s="160"/>
      <c r="D975" s="160"/>
      <c r="E975" s="160"/>
      <c r="F975" s="160"/>
      <c r="G975" s="161"/>
      <c r="H975" s="161"/>
      <c r="I975" s="161"/>
      <c r="J975" s="161"/>
      <c r="K975" s="161"/>
      <c r="L975" s="161"/>
      <c r="M975" s="161"/>
      <c r="N975" s="161"/>
      <c r="O975" s="161"/>
      <c r="P975" s="161"/>
      <c r="Q975" s="161"/>
      <c r="R975" s="160"/>
      <c r="S975" s="160"/>
      <c r="T975" s="160"/>
      <c r="U975" s="160"/>
      <c r="V975" s="160"/>
      <c r="W975" s="160"/>
      <c r="X975" s="160"/>
      <c r="Y975" s="160"/>
      <c r="Z975" s="160"/>
      <c r="AA975" s="160"/>
      <c r="AB975" s="160"/>
      <c r="AC975" s="160"/>
      <c r="AD975" s="160"/>
      <c r="AE975" s="160"/>
      <c r="AF975" s="160"/>
      <c r="AG975" s="160"/>
    </row>
    <row r="976" spans="1:33" ht="15.75" customHeight="1">
      <c r="A976" s="160"/>
      <c r="B976" s="160"/>
      <c r="C976" s="160"/>
      <c r="D976" s="160"/>
      <c r="E976" s="160"/>
      <c r="F976" s="160"/>
      <c r="G976" s="161"/>
      <c r="H976" s="161"/>
      <c r="I976" s="161"/>
      <c r="J976" s="161"/>
      <c r="K976" s="161"/>
      <c r="L976" s="161"/>
      <c r="M976" s="161"/>
      <c r="N976" s="161"/>
      <c r="O976" s="161"/>
      <c r="P976" s="161"/>
      <c r="Q976" s="161"/>
      <c r="R976" s="160"/>
      <c r="S976" s="160"/>
      <c r="T976" s="160"/>
      <c r="U976" s="160"/>
      <c r="V976" s="160"/>
      <c r="W976" s="160"/>
      <c r="X976" s="160"/>
      <c r="Y976" s="160"/>
      <c r="Z976" s="160"/>
      <c r="AA976" s="160"/>
      <c r="AB976" s="160"/>
      <c r="AC976" s="160"/>
      <c r="AD976" s="160"/>
      <c r="AE976" s="160"/>
      <c r="AF976" s="160"/>
      <c r="AG976" s="160"/>
    </row>
    <row r="977" spans="1:33" ht="15.75" customHeight="1">
      <c r="A977" s="160"/>
      <c r="B977" s="160"/>
      <c r="C977" s="160"/>
      <c r="D977" s="160"/>
      <c r="E977" s="160"/>
      <c r="F977" s="160"/>
      <c r="G977" s="161"/>
      <c r="H977" s="161"/>
      <c r="I977" s="161"/>
      <c r="J977" s="161"/>
      <c r="K977" s="161"/>
      <c r="L977" s="161"/>
      <c r="M977" s="161"/>
      <c r="N977" s="161"/>
      <c r="O977" s="161"/>
      <c r="P977" s="161"/>
      <c r="Q977" s="161"/>
      <c r="R977" s="160"/>
      <c r="S977" s="160"/>
      <c r="T977" s="160"/>
      <c r="U977" s="160"/>
      <c r="V977" s="160"/>
      <c r="W977" s="160"/>
      <c r="X977" s="160"/>
      <c r="Y977" s="160"/>
      <c r="Z977" s="160"/>
      <c r="AA977" s="160"/>
      <c r="AB977" s="160"/>
      <c r="AC977" s="160"/>
      <c r="AD977" s="160"/>
      <c r="AE977" s="160"/>
      <c r="AF977" s="160"/>
      <c r="AG977" s="160"/>
    </row>
    <row r="978" spans="1:33" ht="15.75" customHeight="1">
      <c r="A978" s="160"/>
      <c r="B978" s="160"/>
      <c r="C978" s="160"/>
      <c r="D978" s="160"/>
      <c r="E978" s="160"/>
      <c r="F978" s="160"/>
      <c r="G978" s="161"/>
      <c r="H978" s="161"/>
      <c r="I978" s="161"/>
      <c r="J978" s="161"/>
      <c r="K978" s="161"/>
      <c r="L978" s="161"/>
      <c r="M978" s="161"/>
      <c r="N978" s="161"/>
      <c r="O978" s="161"/>
      <c r="P978" s="161"/>
      <c r="Q978" s="161"/>
      <c r="R978" s="160"/>
      <c r="S978" s="160"/>
      <c r="T978" s="160"/>
      <c r="U978" s="160"/>
      <c r="V978" s="160"/>
      <c r="W978" s="160"/>
      <c r="X978" s="160"/>
      <c r="Y978" s="160"/>
      <c r="Z978" s="160"/>
      <c r="AA978" s="160"/>
      <c r="AB978" s="160"/>
      <c r="AC978" s="160"/>
      <c r="AD978" s="160"/>
      <c r="AE978" s="160"/>
      <c r="AF978" s="160"/>
      <c r="AG978" s="160"/>
    </row>
    <row r="979" spans="1:33" ht="15.75" customHeight="1">
      <c r="A979" s="160"/>
      <c r="B979" s="160"/>
      <c r="C979" s="160"/>
      <c r="D979" s="160"/>
      <c r="E979" s="160"/>
      <c r="F979" s="160"/>
      <c r="G979" s="161"/>
      <c r="H979" s="161"/>
      <c r="I979" s="161"/>
      <c r="J979" s="161"/>
      <c r="K979" s="161"/>
      <c r="L979" s="161"/>
      <c r="M979" s="161"/>
      <c r="N979" s="161"/>
      <c r="O979" s="161"/>
      <c r="P979" s="161"/>
      <c r="Q979" s="161"/>
      <c r="R979" s="160"/>
      <c r="S979" s="160"/>
      <c r="T979" s="160"/>
      <c r="U979" s="160"/>
      <c r="V979" s="160"/>
      <c r="W979" s="160"/>
      <c r="X979" s="160"/>
      <c r="Y979" s="160"/>
      <c r="Z979" s="160"/>
      <c r="AA979" s="160"/>
      <c r="AB979" s="160"/>
      <c r="AC979" s="160"/>
      <c r="AD979" s="160"/>
      <c r="AE979" s="160"/>
      <c r="AF979" s="160"/>
      <c r="AG979" s="160"/>
    </row>
    <row r="980" spans="1:33" ht="15.75" customHeight="1">
      <c r="A980" s="160"/>
      <c r="B980" s="160"/>
      <c r="C980" s="160"/>
      <c r="D980" s="160"/>
      <c r="E980" s="160"/>
      <c r="F980" s="160"/>
      <c r="G980" s="161"/>
      <c r="H980" s="161"/>
      <c r="I980" s="161"/>
      <c r="J980" s="161"/>
      <c r="K980" s="161"/>
      <c r="L980" s="161"/>
      <c r="M980" s="161"/>
      <c r="N980" s="161"/>
      <c r="O980" s="161"/>
      <c r="P980" s="161"/>
      <c r="Q980" s="161"/>
      <c r="R980" s="160"/>
      <c r="S980" s="160"/>
      <c r="T980" s="160"/>
      <c r="U980" s="160"/>
      <c r="V980" s="160"/>
      <c r="W980" s="160"/>
      <c r="X980" s="160"/>
      <c r="Y980" s="160"/>
      <c r="Z980" s="160"/>
      <c r="AA980" s="160"/>
      <c r="AB980" s="160"/>
      <c r="AC980" s="160"/>
      <c r="AD980" s="160"/>
      <c r="AE980" s="160"/>
      <c r="AF980" s="160"/>
      <c r="AG980" s="160"/>
    </row>
    <row r="981" spans="1:33" ht="15.75" customHeight="1">
      <c r="A981" s="160"/>
      <c r="B981" s="160"/>
      <c r="C981" s="160"/>
      <c r="D981" s="160"/>
      <c r="E981" s="160"/>
      <c r="F981" s="160"/>
      <c r="G981" s="161"/>
      <c r="H981" s="161"/>
      <c r="I981" s="161"/>
      <c r="J981" s="161"/>
      <c r="K981" s="161"/>
      <c r="L981" s="161"/>
      <c r="M981" s="161"/>
      <c r="N981" s="161"/>
      <c r="O981" s="161"/>
      <c r="P981" s="161"/>
      <c r="Q981" s="161"/>
      <c r="R981" s="160"/>
      <c r="S981" s="160"/>
      <c r="T981" s="160"/>
      <c r="U981" s="160"/>
      <c r="V981" s="160"/>
      <c r="W981" s="160"/>
      <c r="X981" s="160"/>
      <c r="Y981" s="160"/>
      <c r="Z981" s="160"/>
      <c r="AA981" s="160"/>
      <c r="AB981" s="160"/>
      <c r="AC981" s="160"/>
      <c r="AD981" s="160"/>
      <c r="AE981" s="160"/>
      <c r="AF981" s="160"/>
      <c r="AG981" s="160"/>
    </row>
    <row r="982" spans="1:33" ht="15.75" customHeight="1">
      <c r="A982" s="160"/>
      <c r="B982" s="160"/>
      <c r="C982" s="160"/>
      <c r="D982" s="160"/>
      <c r="E982" s="160"/>
      <c r="F982" s="160"/>
      <c r="G982" s="161"/>
      <c r="H982" s="161"/>
      <c r="I982" s="161"/>
      <c r="J982" s="161"/>
      <c r="K982" s="161"/>
      <c r="L982" s="161"/>
      <c r="M982" s="161"/>
      <c r="N982" s="161"/>
      <c r="O982" s="161"/>
      <c r="P982" s="161"/>
      <c r="Q982" s="161"/>
      <c r="R982" s="160"/>
      <c r="S982" s="160"/>
      <c r="T982" s="160"/>
      <c r="U982" s="160"/>
      <c r="V982" s="160"/>
      <c r="W982" s="160"/>
      <c r="X982" s="160"/>
      <c r="Y982" s="160"/>
      <c r="Z982" s="160"/>
      <c r="AA982" s="160"/>
      <c r="AB982" s="160"/>
      <c r="AC982" s="160"/>
      <c r="AD982" s="160"/>
      <c r="AE982" s="160"/>
      <c r="AF982" s="160"/>
      <c r="AG982" s="160"/>
    </row>
    <row r="983" spans="1:33" ht="15.75" customHeight="1">
      <c r="A983" s="160"/>
      <c r="B983" s="160"/>
      <c r="C983" s="160"/>
      <c r="D983" s="160"/>
      <c r="E983" s="160"/>
      <c r="F983" s="160"/>
      <c r="G983" s="161"/>
      <c r="H983" s="161"/>
      <c r="I983" s="161"/>
      <c r="J983" s="161"/>
      <c r="K983" s="161"/>
      <c r="L983" s="161"/>
      <c r="M983" s="161"/>
      <c r="N983" s="161"/>
      <c r="O983" s="161"/>
      <c r="P983" s="161"/>
      <c r="Q983" s="161"/>
      <c r="R983" s="160"/>
      <c r="S983" s="160"/>
      <c r="T983" s="160"/>
      <c r="U983" s="160"/>
      <c r="V983" s="160"/>
      <c r="W983" s="160"/>
      <c r="X983" s="160"/>
      <c r="Y983" s="160"/>
      <c r="Z983" s="160"/>
      <c r="AA983" s="160"/>
      <c r="AB983" s="160"/>
      <c r="AC983" s="160"/>
      <c r="AD983" s="160"/>
      <c r="AE983" s="160"/>
      <c r="AF983" s="160"/>
      <c r="AG983" s="160"/>
    </row>
    <row r="984" spans="1:33" ht="15.75" customHeight="1">
      <c r="A984" s="160"/>
      <c r="B984" s="160"/>
      <c r="C984" s="160"/>
      <c r="D984" s="160"/>
      <c r="E984" s="160"/>
      <c r="F984" s="160"/>
      <c r="G984" s="161"/>
      <c r="H984" s="161"/>
      <c r="I984" s="161"/>
      <c r="J984" s="161"/>
      <c r="K984" s="161"/>
      <c r="L984" s="161"/>
      <c r="M984" s="161"/>
      <c r="N984" s="161"/>
      <c r="O984" s="161"/>
      <c r="P984" s="161"/>
      <c r="Q984" s="161"/>
      <c r="R984" s="160"/>
      <c r="S984" s="160"/>
      <c r="T984" s="160"/>
      <c r="U984" s="160"/>
      <c r="V984" s="160"/>
      <c r="W984" s="160"/>
      <c r="X984" s="160"/>
      <c r="Y984" s="160"/>
      <c r="Z984" s="160"/>
      <c r="AA984" s="160"/>
      <c r="AB984" s="160"/>
      <c r="AC984" s="160"/>
      <c r="AD984" s="160"/>
      <c r="AE984" s="160"/>
      <c r="AF984" s="160"/>
      <c r="AG984" s="160"/>
    </row>
    <row r="985" spans="1:33" ht="15.75" customHeight="1">
      <c r="A985" s="160"/>
      <c r="B985" s="160"/>
      <c r="C985" s="160"/>
      <c r="D985" s="160"/>
      <c r="E985" s="160"/>
      <c r="F985" s="160"/>
      <c r="G985" s="161"/>
      <c r="H985" s="161"/>
      <c r="I985" s="161"/>
      <c r="J985" s="161"/>
      <c r="K985" s="161"/>
      <c r="L985" s="161"/>
      <c r="M985" s="161"/>
      <c r="N985" s="161"/>
      <c r="O985" s="161"/>
      <c r="P985" s="161"/>
      <c r="Q985" s="161"/>
      <c r="R985" s="160"/>
      <c r="S985" s="160"/>
      <c r="T985" s="160"/>
      <c r="U985" s="160"/>
      <c r="V985" s="160"/>
      <c r="W985" s="160"/>
      <c r="X985" s="160"/>
      <c r="Y985" s="160"/>
      <c r="Z985" s="160"/>
      <c r="AA985" s="160"/>
      <c r="AB985" s="160"/>
      <c r="AC985" s="160"/>
      <c r="AD985" s="160"/>
      <c r="AE985" s="160"/>
      <c r="AF985" s="160"/>
      <c r="AG985" s="160"/>
    </row>
    <row r="986" spans="1:33" ht="15.75" customHeight="1">
      <c r="A986" s="160"/>
      <c r="B986" s="160"/>
      <c r="C986" s="160"/>
      <c r="D986" s="160"/>
      <c r="E986" s="160"/>
      <c r="F986" s="160"/>
      <c r="G986" s="161"/>
      <c r="H986" s="161"/>
      <c r="I986" s="161"/>
      <c r="J986" s="161"/>
      <c r="K986" s="161"/>
      <c r="L986" s="161"/>
      <c r="M986" s="161"/>
      <c r="N986" s="161"/>
      <c r="O986" s="161"/>
      <c r="P986" s="161"/>
      <c r="Q986" s="161"/>
      <c r="R986" s="160"/>
      <c r="S986" s="160"/>
      <c r="T986" s="160"/>
      <c r="U986" s="160"/>
      <c r="V986" s="160"/>
      <c r="W986" s="160"/>
      <c r="X986" s="160"/>
      <c r="Y986" s="160"/>
      <c r="Z986" s="160"/>
      <c r="AA986" s="160"/>
      <c r="AB986" s="160"/>
      <c r="AC986" s="160"/>
      <c r="AD986" s="160"/>
      <c r="AE986" s="160"/>
      <c r="AF986" s="160"/>
      <c r="AG986" s="160"/>
    </row>
    <row r="987" spans="1:33">
      <c r="E987" s="160"/>
      <c r="F987" s="160"/>
    </row>
  </sheetData>
  <sheetProtection selectLockedCells="1" selectUnlockedCells="1"/>
  <mergeCells count="17">
    <mergeCell ref="A53:A59"/>
    <mergeCell ref="B54:C54"/>
    <mergeCell ref="B55:G58"/>
    <mergeCell ref="B73:D73"/>
    <mergeCell ref="B74:G78"/>
    <mergeCell ref="B93:D93"/>
    <mergeCell ref="B94:G98"/>
    <mergeCell ref="B99:G108"/>
    <mergeCell ref="B79:G88"/>
    <mergeCell ref="B50:F52"/>
    <mergeCell ref="B59:G68"/>
    <mergeCell ref="B41:F41"/>
    <mergeCell ref="B2:G3"/>
    <mergeCell ref="B4:G5"/>
    <mergeCell ref="B7:G7"/>
    <mergeCell ref="B8:D8"/>
    <mergeCell ref="E8:G8"/>
  </mergeCells>
  <conditionalFormatting sqref="E12:E39">
    <cfRule type="cellIs" dxfId="20" priority="1" stopIfTrue="1" operator="equal">
      <formula>"NÃO REALIZADO"</formula>
    </cfRule>
    <cfRule type="cellIs" dxfId="19" priority="2" stopIfTrue="1" operator="equal">
      <formula>"EM ELABORAÇÃO"</formula>
    </cfRule>
    <cfRule type="expression" dxfId="18" priority="3" stopIfTrue="1">
      <formula>NOT(ISERROR(SEARCH("REALIZADO",E12)))</formula>
    </cfRule>
  </conditionalFormatting>
  <dataValidations count="4">
    <dataValidation type="list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38:D39 D34" xr:uid="{00000000-0002-0000-0400-000000000000}">
      <formula1>"UFSJ,CSA,CDB,CTAN,CCO,CAP,CSL,3 campi SJDR"</formula1>
      <formula2>0</formula2>
    </dataValidation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33 D35:D37" xr:uid="{00000000-0002-0000-0400-000001000000}">
      <formula1>"UFSJ,CSA,CDB,CTAN,CCO,CAP,CSL,3 campi SJDR"</formula1>
      <formula2>0</formula2>
    </dataValidation>
    <dataValidation type="list" allowBlank="1" showErrorMessage="1" sqref="E12:E39" xr:uid="{00000000-0002-0000-0400-000002000000}">
      <formula1>$R$11:$R$13</formula1>
      <formula2>0</formula2>
    </dataValidation>
    <dataValidation allowBlank="1" showInputMessage="1" showErrorMessage="1" prompt=" - " sqref="E8:G8" xr:uid="{00000000-0002-0000-0400-000003000000}"/>
  </dataValidations>
  <pageMargins left="0.51180555555555562" right="0.51180555555555562" top="0.78749999999999998" bottom="0.78749999999999998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X75"/>
  <sheetViews>
    <sheetView topLeftCell="A10" zoomScale="70" zoomScaleNormal="70" workbookViewId="0">
      <selection activeCell="E43" sqref="E16:E43"/>
    </sheetView>
  </sheetViews>
  <sheetFormatPr defaultColWidth="8.81640625" defaultRowHeight="14.5"/>
  <cols>
    <col min="1" max="1" width="9" style="29" customWidth="1"/>
    <col min="2" max="2" width="40.7265625" style="29" customWidth="1"/>
    <col min="3" max="3" width="31" style="49" customWidth="1"/>
    <col min="4" max="4" width="32.7265625" style="29" customWidth="1"/>
    <col min="5" max="5" width="18.453125" style="29" customWidth="1"/>
    <col min="6" max="6" width="21.26953125" style="49" customWidth="1"/>
    <col min="7" max="7" width="27.7265625" style="29" customWidth="1"/>
    <col min="8" max="8" width="27" style="30" customWidth="1"/>
    <col min="9" max="9" width="20.7265625" style="30" customWidth="1"/>
    <col min="10" max="10" width="20.81640625" style="30" customWidth="1"/>
    <col min="11" max="16" width="28" style="30" customWidth="1"/>
    <col min="17" max="17" width="22.453125" style="29" customWidth="1"/>
    <col min="18" max="18" width="26.453125" style="30" customWidth="1"/>
    <col min="19" max="21" width="8.7265625" style="29" customWidth="1"/>
    <col min="22" max="22" width="20.54296875" style="29" customWidth="1"/>
    <col min="23" max="23" width="40.26953125" style="29" customWidth="1"/>
    <col min="24" max="24" width="27.453125" style="29" customWidth="1"/>
    <col min="25" max="16384" width="8.81640625" style="29"/>
  </cols>
  <sheetData>
    <row r="2" spans="1:24" ht="15" customHeight="1">
      <c r="B2" s="437" t="s">
        <v>154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</row>
    <row r="3" spans="1:24" ht="34.5" customHeight="1"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</row>
    <row r="4" spans="1:24" ht="39.75" customHeight="1">
      <c r="B4" s="438" t="s">
        <v>155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</row>
    <row r="5" spans="1:24" ht="39.75" customHeight="1">
      <c r="B5" s="439" t="s">
        <v>156</v>
      </c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</row>
    <row r="6" spans="1:24" ht="39.75" customHeight="1"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</row>
    <row r="7" spans="1:24" ht="39.75" customHeight="1">
      <c r="B7" s="208"/>
      <c r="C7" s="440" t="s">
        <v>157</v>
      </c>
      <c r="D7" s="440"/>
      <c r="E7" s="440"/>
      <c r="F7" s="440"/>
      <c r="G7" s="440"/>
      <c r="H7" s="208"/>
      <c r="I7" s="208"/>
      <c r="J7" s="208"/>
      <c r="K7" s="208"/>
      <c r="L7" s="208"/>
      <c r="M7" s="208"/>
      <c r="N7" s="208"/>
      <c r="O7" s="208"/>
      <c r="P7" s="208"/>
      <c r="Q7" s="208"/>
    </row>
    <row r="8" spans="1:24" ht="11.25" customHeight="1">
      <c r="B8" s="208"/>
      <c r="C8" s="440"/>
      <c r="D8" s="440"/>
      <c r="E8" s="440"/>
      <c r="F8" s="440"/>
      <c r="G8" s="440"/>
      <c r="H8" s="208"/>
      <c r="I8" s="208"/>
      <c r="J8" s="208"/>
      <c r="K8" s="208"/>
      <c r="L8" s="208"/>
      <c r="M8" s="208"/>
      <c r="N8" s="208"/>
      <c r="O8" s="208"/>
      <c r="P8" s="208"/>
      <c r="Q8" s="208"/>
    </row>
    <row r="9" spans="1:24" ht="76.5" customHeight="1">
      <c r="B9" s="208"/>
      <c r="C9" s="441" t="s">
        <v>158</v>
      </c>
      <c r="D9" s="209" t="s">
        <v>159</v>
      </c>
      <c r="E9" s="209" t="s">
        <v>160</v>
      </c>
      <c r="F9" s="209" t="s">
        <v>161</v>
      </c>
      <c r="G9" s="209" t="s">
        <v>162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</row>
    <row r="10" spans="1:24" ht="52.5" customHeight="1">
      <c r="B10" s="208"/>
      <c r="C10" s="441"/>
      <c r="D10" s="210">
        <v>1.2</v>
      </c>
      <c r="E10" s="210" t="s">
        <v>163</v>
      </c>
      <c r="F10" s="210" t="s">
        <v>164</v>
      </c>
      <c r="G10" s="210" t="s">
        <v>165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</row>
    <row r="11" spans="1:24" ht="39.75" customHeight="1"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</row>
    <row r="12" spans="1:24" ht="28.5" customHeight="1">
      <c r="A12" s="32"/>
      <c r="B12" s="33"/>
      <c r="C12" s="34"/>
      <c r="D12" s="33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>
        <v>1</v>
      </c>
      <c r="S12" s="29" t="s">
        <v>166</v>
      </c>
      <c r="U12" s="29" t="s">
        <v>167</v>
      </c>
      <c r="W12" s="29" t="s">
        <v>168</v>
      </c>
      <c r="X12" s="29" t="s">
        <v>60</v>
      </c>
    </row>
    <row r="13" spans="1:24" s="36" customFormat="1" ht="15.75" customHeight="1">
      <c r="A13" s="32"/>
      <c r="B13" s="442" t="s">
        <v>169</v>
      </c>
      <c r="C13" s="443" t="s">
        <v>170</v>
      </c>
      <c r="D13" s="443"/>
      <c r="E13" s="443"/>
      <c r="F13" s="443" t="s">
        <v>171</v>
      </c>
      <c r="G13" s="443"/>
      <c r="H13" s="443"/>
      <c r="I13" s="443"/>
      <c r="J13" s="443" t="s">
        <v>172</v>
      </c>
      <c r="K13" s="443"/>
      <c r="L13" s="443"/>
      <c r="M13" s="114"/>
      <c r="N13" s="114"/>
      <c r="O13" s="114"/>
      <c r="P13" s="114"/>
      <c r="Q13" s="114"/>
      <c r="R13" s="35">
        <v>2</v>
      </c>
      <c r="S13" s="36" t="s">
        <v>173</v>
      </c>
      <c r="U13" s="36" t="s">
        <v>174</v>
      </c>
      <c r="W13" s="36" t="s">
        <v>175</v>
      </c>
      <c r="X13" s="36" t="s">
        <v>67</v>
      </c>
    </row>
    <row r="14" spans="1:24" s="36" customFormat="1" ht="38.15" customHeight="1">
      <c r="A14" s="32"/>
      <c r="B14" s="442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114"/>
      <c r="N14" s="114"/>
      <c r="O14" s="114"/>
      <c r="P14" s="114"/>
      <c r="Q14" s="114"/>
      <c r="R14" s="35">
        <v>3</v>
      </c>
      <c r="U14" s="36" t="s">
        <v>176</v>
      </c>
      <c r="W14" s="36" t="s">
        <v>177</v>
      </c>
      <c r="X14" s="36" t="s">
        <v>65</v>
      </c>
    </row>
    <row r="15" spans="1:24" s="42" customFormat="1" ht="46.5">
      <c r="A15" s="32"/>
      <c r="B15" s="442"/>
      <c r="C15" s="242" t="s">
        <v>178</v>
      </c>
      <c r="D15" s="242" t="s">
        <v>179</v>
      </c>
      <c r="E15" s="242" t="s">
        <v>180</v>
      </c>
      <c r="F15" s="242" t="s">
        <v>181</v>
      </c>
      <c r="G15" s="242" t="s">
        <v>182</v>
      </c>
      <c r="H15" s="242" t="s">
        <v>183</v>
      </c>
      <c r="I15" s="242" t="s">
        <v>184</v>
      </c>
      <c r="J15" s="242" t="s">
        <v>185</v>
      </c>
      <c r="K15" s="242" t="s">
        <v>186</v>
      </c>
      <c r="L15" s="242" t="s">
        <v>187</v>
      </c>
      <c r="R15" s="41">
        <v>4</v>
      </c>
      <c r="U15" s="42" t="s">
        <v>188</v>
      </c>
      <c r="W15" s="42" t="s">
        <v>189</v>
      </c>
    </row>
    <row r="16" spans="1:24" s="32" customFormat="1" ht="101.25" customHeight="1">
      <c r="B16" s="241" t="s">
        <v>330</v>
      </c>
      <c r="C16" s="238" t="s">
        <v>373</v>
      </c>
      <c r="D16" s="238" t="s">
        <v>374</v>
      </c>
      <c r="E16" s="238" t="s">
        <v>174</v>
      </c>
      <c r="F16" s="239">
        <v>2</v>
      </c>
      <c r="G16" s="239">
        <v>5</v>
      </c>
      <c r="H16" s="239">
        <v>10</v>
      </c>
      <c r="I16" s="239" t="s">
        <v>316</v>
      </c>
      <c r="J16" s="238" t="s">
        <v>168</v>
      </c>
      <c r="K16" s="238" t="s">
        <v>375</v>
      </c>
      <c r="L16" s="237" t="s">
        <v>60</v>
      </c>
      <c r="R16" s="48">
        <v>5</v>
      </c>
    </row>
    <row r="17" spans="2:13" s="32" customFormat="1" ht="109.5" customHeight="1">
      <c r="B17" s="241" t="s">
        <v>330</v>
      </c>
      <c r="C17" s="238" t="s">
        <v>376</v>
      </c>
      <c r="D17" s="238" t="s">
        <v>374</v>
      </c>
      <c r="E17" s="238" t="s">
        <v>174</v>
      </c>
      <c r="F17" s="239">
        <v>3</v>
      </c>
      <c r="G17" s="239">
        <v>5</v>
      </c>
      <c r="H17" s="239">
        <v>15</v>
      </c>
      <c r="I17" s="239" t="s">
        <v>377</v>
      </c>
      <c r="J17" s="238" t="s">
        <v>168</v>
      </c>
      <c r="K17" s="238" t="s">
        <v>378</v>
      </c>
      <c r="L17" s="237" t="s">
        <v>60</v>
      </c>
      <c r="M17" s="48"/>
    </row>
    <row r="18" spans="2:13" s="32" customFormat="1" ht="109.5" customHeight="1">
      <c r="B18" s="241" t="s">
        <v>333</v>
      </c>
      <c r="C18" s="238" t="s">
        <v>376</v>
      </c>
      <c r="D18" s="238" t="s">
        <v>374</v>
      </c>
      <c r="E18" s="238" t="s">
        <v>174</v>
      </c>
      <c r="F18" s="239">
        <v>3</v>
      </c>
      <c r="G18" s="239">
        <v>5</v>
      </c>
      <c r="H18" s="239">
        <v>15</v>
      </c>
      <c r="I18" s="239" t="s">
        <v>377</v>
      </c>
      <c r="J18" s="238" t="s">
        <v>168</v>
      </c>
      <c r="K18" s="238" t="s">
        <v>378</v>
      </c>
      <c r="L18" s="237" t="s">
        <v>60</v>
      </c>
      <c r="M18" s="48"/>
    </row>
    <row r="19" spans="2:13" s="32" customFormat="1" ht="109.5" customHeight="1">
      <c r="B19" s="241" t="s">
        <v>333</v>
      </c>
      <c r="C19" s="238" t="s">
        <v>376</v>
      </c>
      <c r="D19" s="238" t="s">
        <v>374</v>
      </c>
      <c r="E19" s="238" t="s">
        <v>174</v>
      </c>
      <c r="F19" s="239">
        <v>3</v>
      </c>
      <c r="G19" s="239">
        <v>5</v>
      </c>
      <c r="H19" s="239">
        <v>15</v>
      </c>
      <c r="I19" s="239" t="s">
        <v>377</v>
      </c>
      <c r="J19" s="238" t="s">
        <v>168</v>
      </c>
      <c r="K19" s="238" t="s">
        <v>378</v>
      </c>
      <c r="L19" s="237" t="s">
        <v>60</v>
      </c>
      <c r="M19" s="48"/>
    </row>
    <row r="20" spans="2:13" s="32" customFormat="1" ht="109.5" customHeight="1">
      <c r="B20" s="241" t="s">
        <v>336</v>
      </c>
      <c r="C20" s="238" t="s">
        <v>379</v>
      </c>
      <c r="D20" s="238" t="s">
        <v>380</v>
      </c>
      <c r="E20" s="238" t="s">
        <v>174</v>
      </c>
      <c r="F20" s="239">
        <v>1</v>
      </c>
      <c r="G20" s="239">
        <v>5</v>
      </c>
      <c r="H20" s="239">
        <v>5</v>
      </c>
      <c r="I20" s="239" t="s">
        <v>314</v>
      </c>
      <c r="J20" s="238" t="s">
        <v>177</v>
      </c>
      <c r="K20" s="238" t="s">
        <v>381</v>
      </c>
      <c r="L20" s="237" t="s">
        <v>60</v>
      </c>
      <c r="M20" s="48"/>
    </row>
    <row r="21" spans="2:13" s="32" customFormat="1" ht="109.5" customHeight="1">
      <c r="B21" s="241" t="s">
        <v>337</v>
      </c>
      <c r="C21" s="238" t="s">
        <v>382</v>
      </c>
      <c r="D21" s="238" t="s">
        <v>380</v>
      </c>
      <c r="E21" s="238" t="s">
        <v>174</v>
      </c>
      <c r="F21" s="239">
        <v>1</v>
      </c>
      <c r="G21" s="239">
        <v>5</v>
      </c>
      <c r="H21" s="239">
        <v>5</v>
      </c>
      <c r="I21" s="239" t="s">
        <v>314</v>
      </c>
      <c r="J21" s="238" t="s">
        <v>177</v>
      </c>
      <c r="K21" s="238" t="s">
        <v>381</v>
      </c>
      <c r="L21" s="237" t="s">
        <v>60</v>
      </c>
      <c r="M21" s="48"/>
    </row>
    <row r="22" spans="2:13" s="32" customFormat="1" ht="109.5" customHeight="1">
      <c r="B22" s="241" t="s">
        <v>338</v>
      </c>
      <c r="C22" s="238" t="s">
        <v>382</v>
      </c>
      <c r="D22" s="238" t="s">
        <v>380</v>
      </c>
      <c r="E22" s="238" t="s">
        <v>174</v>
      </c>
      <c r="F22" s="239">
        <v>1</v>
      </c>
      <c r="G22" s="239">
        <v>5</v>
      </c>
      <c r="H22" s="239">
        <v>5</v>
      </c>
      <c r="I22" s="239" t="s">
        <v>314</v>
      </c>
      <c r="J22" s="238" t="s">
        <v>177</v>
      </c>
      <c r="K22" s="238" t="s">
        <v>381</v>
      </c>
      <c r="L22" s="237" t="s">
        <v>60</v>
      </c>
      <c r="M22" s="48"/>
    </row>
    <row r="23" spans="2:13" s="32" customFormat="1" ht="109.5" customHeight="1">
      <c r="B23" s="241" t="s">
        <v>340</v>
      </c>
      <c r="C23" s="238" t="s">
        <v>382</v>
      </c>
      <c r="D23" s="238" t="s">
        <v>380</v>
      </c>
      <c r="E23" s="238" t="s">
        <v>174</v>
      </c>
      <c r="F23" s="239">
        <v>1</v>
      </c>
      <c r="G23" s="239">
        <v>5</v>
      </c>
      <c r="H23" s="239">
        <v>5</v>
      </c>
      <c r="I23" s="239" t="s">
        <v>314</v>
      </c>
      <c r="J23" s="238" t="s">
        <v>177</v>
      </c>
      <c r="K23" s="238" t="s">
        <v>381</v>
      </c>
      <c r="L23" s="237" t="s">
        <v>60</v>
      </c>
      <c r="M23" s="48"/>
    </row>
    <row r="24" spans="2:13" s="32" customFormat="1" ht="109.5" customHeight="1">
      <c r="B24" s="241" t="s">
        <v>341</v>
      </c>
      <c r="C24" s="238" t="s">
        <v>382</v>
      </c>
      <c r="D24" s="238" t="s">
        <v>380</v>
      </c>
      <c r="E24" s="238" t="s">
        <v>174</v>
      </c>
      <c r="F24" s="239">
        <v>1</v>
      </c>
      <c r="G24" s="239">
        <v>5</v>
      </c>
      <c r="H24" s="239">
        <v>5</v>
      </c>
      <c r="I24" s="239" t="s">
        <v>314</v>
      </c>
      <c r="J24" s="238" t="s">
        <v>177</v>
      </c>
      <c r="K24" s="238" t="s">
        <v>381</v>
      </c>
      <c r="L24" s="237" t="s">
        <v>60</v>
      </c>
      <c r="M24" s="48"/>
    </row>
    <row r="25" spans="2:13" s="32" customFormat="1" ht="109.5" customHeight="1">
      <c r="B25" s="241" t="s">
        <v>342</v>
      </c>
      <c r="C25" s="238" t="s">
        <v>382</v>
      </c>
      <c r="D25" s="238" t="s">
        <v>380</v>
      </c>
      <c r="E25" s="238" t="s">
        <v>174</v>
      </c>
      <c r="F25" s="239">
        <v>1</v>
      </c>
      <c r="G25" s="239">
        <v>5</v>
      </c>
      <c r="H25" s="239">
        <v>5</v>
      </c>
      <c r="I25" s="239" t="s">
        <v>314</v>
      </c>
      <c r="J25" s="238" t="s">
        <v>177</v>
      </c>
      <c r="K25" s="238" t="s">
        <v>381</v>
      </c>
      <c r="L25" s="237" t="s">
        <v>60</v>
      </c>
      <c r="M25" s="48"/>
    </row>
    <row r="26" spans="2:13" s="32" customFormat="1" ht="109.5" customHeight="1">
      <c r="B26" s="241" t="s">
        <v>344</v>
      </c>
      <c r="C26" s="238" t="s">
        <v>382</v>
      </c>
      <c r="D26" s="238" t="s">
        <v>380</v>
      </c>
      <c r="E26" s="238" t="s">
        <v>174</v>
      </c>
      <c r="F26" s="239">
        <v>1</v>
      </c>
      <c r="G26" s="239">
        <v>5</v>
      </c>
      <c r="H26" s="239">
        <v>5</v>
      </c>
      <c r="I26" s="239" t="s">
        <v>314</v>
      </c>
      <c r="J26" s="238" t="s">
        <v>177</v>
      </c>
      <c r="K26" s="238" t="s">
        <v>381</v>
      </c>
      <c r="L26" s="237" t="s">
        <v>60</v>
      </c>
      <c r="M26" s="48"/>
    </row>
    <row r="27" spans="2:13" s="32" customFormat="1" ht="109.5" customHeight="1">
      <c r="B27" s="241" t="s">
        <v>345</v>
      </c>
      <c r="C27" s="238" t="s">
        <v>382</v>
      </c>
      <c r="D27" s="238" t="s">
        <v>380</v>
      </c>
      <c r="E27" s="238" t="s">
        <v>174</v>
      </c>
      <c r="F27" s="239">
        <v>1</v>
      </c>
      <c r="G27" s="239">
        <v>5</v>
      </c>
      <c r="H27" s="239">
        <v>5</v>
      </c>
      <c r="I27" s="239" t="s">
        <v>314</v>
      </c>
      <c r="J27" s="238" t="s">
        <v>177</v>
      </c>
      <c r="K27" s="238" t="s">
        <v>381</v>
      </c>
      <c r="L27" s="237" t="s">
        <v>60</v>
      </c>
      <c r="M27" s="48"/>
    </row>
    <row r="28" spans="2:13" s="32" customFormat="1" ht="63.75" customHeight="1">
      <c r="B28" s="241" t="s">
        <v>346</v>
      </c>
      <c r="C28" s="238" t="s">
        <v>382</v>
      </c>
      <c r="D28" s="238" t="s">
        <v>380</v>
      </c>
      <c r="E28" s="238" t="s">
        <v>174</v>
      </c>
      <c r="F28" s="239">
        <v>1</v>
      </c>
      <c r="G28" s="239">
        <v>5</v>
      </c>
      <c r="H28" s="239">
        <v>5</v>
      </c>
      <c r="I28" s="239" t="s">
        <v>314</v>
      </c>
      <c r="J28" s="238" t="s">
        <v>177</v>
      </c>
      <c r="K28" s="238" t="s">
        <v>381</v>
      </c>
      <c r="L28" s="237" t="s">
        <v>60</v>
      </c>
      <c r="M28" s="48"/>
    </row>
    <row r="29" spans="2:13" s="32" customFormat="1" ht="63.75" customHeight="1">
      <c r="B29" s="241" t="s">
        <v>347</v>
      </c>
      <c r="C29" s="238" t="s">
        <v>382</v>
      </c>
      <c r="D29" s="238" t="s">
        <v>380</v>
      </c>
      <c r="E29" s="238" t="s">
        <v>174</v>
      </c>
      <c r="F29" s="239">
        <v>1</v>
      </c>
      <c r="G29" s="239">
        <v>5</v>
      </c>
      <c r="H29" s="239">
        <v>5</v>
      </c>
      <c r="I29" s="239" t="s">
        <v>314</v>
      </c>
      <c r="J29" s="238" t="s">
        <v>177</v>
      </c>
      <c r="K29" s="238" t="s">
        <v>381</v>
      </c>
      <c r="L29" s="237" t="s">
        <v>60</v>
      </c>
      <c r="M29" s="48"/>
    </row>
    <row r="30" spans="2:13" s="32" customFormat="1" ht="63.75" customHeight="1">
      <c r="B30" s="241" t="s">
        <v>348</v>
      </c>
      <c r="C30" s="238" t="s">
        <v>382</v>
      </c>
      <c r="D30" s="238" t="s">
        <v>380</v>
      </c>
      <c r="E30" s="238" t="s">
        <v>174</v>
      </c>
      <c r="F30" s="239">
        <v>1</v>
      </c>
      <c r="G30" s="239">
        <v>5</v>
      </c>
      <c r="H30" s="239">
        <v>5</v>
      </c>
      <c r="I30" s="239" t="s">
        <v>314</v>
      </c>
      <c r="J30" s="238" t="s">
        <v>177</v>
      </c>
      <c r="K30" s="238" t="s">
        <v>381</v>
      </c>
      <c r="L30" s="237" t="s">
        <v>60</v>
      </c>
      <c r="M30" s="48"/>
    </row>
    <row r="31" spans="2:13" s="32" customFormat="1" ht="63.75" customHeight="1">
      <c r="B31" s="241" t="s">
        <v>349</v>
      </c>
      <c r="C31" s="238" t="s">
        <v>382</v>
      </c>
      <c r="D31" s="238" t="s">
        <v>380</v>
      </c>
      <c r="E31" s="238" t="s">
        <v>174</v>
      </c>
      <c r="F31" s="239">
        <v>1</v>
      </c>
      <c r="G31" s="239">
        <v>5</v>
      </c>
      <c r="H31" s="239">
        <v>5</v>
      </c>
      <c r="I31" s="239" t="s">
        <v>314</v>
      </c>
      <c r="J31" s="238" t="s">
        <v>177</v>
      </c>
      <c r="K31" s="238" t="s">
        <v>381</v>
      </c>
      <c r="L31" s="237" t="s">
        <v>60</v>
      </c>
      <c r="M31" s="48"/>
    </row>
    <row r="32" spans="2:13" s="32" customFormat="1" ht="63.75" customHeight="1">
      <c r="B32" s="241" t="s">
        <v>351</v>
      </c>
      <c r="C32" s="238" t="s">
        <v>382</v>
      </c>
      <c r="D32" s="238" t="s">
        <v>380</v>
      </c>
      <c r="E32" s="238" t="s">
        <v>174</v>
      </c>
      <c r="F32" s="239">
        <v>1</v>
      </c>
      <c r="G32" s="239">
        <v>5</v>
      </c>
      <c r="H32" s="239">
        <v>5</v>
      </c>
      <c r="I32" s="239" t="s">
        <v>314</v>
      </c>
      <c r="J32" s="238" t="s">
        <v>177</v>
      </c>
      <c r="K32" s="238" t="s">
        <v>381</v>
      </c>
      <c r="L32" s="237" t="s">
        <v>60</v>
      </c>
      <c r="M32" s="48"/>
    </row>
    <row r="33" spans="2:18" s="32" customFormat="1" ht="63.75" customHeight="1">
      <c r="B33" s="241" t="s">
        <v>353</v>
      </c>
      <c r="C33" s="238" t="s">
        <v>382</v>
      </c>
      <c r="D33" s="238" t="s">
        <v>380</v>
      </c>
      <c r="E33" s="238" t="s">
        <v>174</v>
      </c>
      <c r="F33" s="239">
        <v>1</v>
      </c>
      <c r="G33" s="239">
        <v>5</v>
      </c>
      <c r="H33" s="239">
        <v>5</v>
      </c>
      <c r="I33" s="239" t="s">
        <v>314</v>
      </c>
      <c r="J33" s="238" t="s">
        <v>177</v>
      </c>
      <c r="K33" s="238" t="s">
        <v>381</v>
      </c>
      <c r="L33" s="237" t="s">
        <v>60</v>
      </c>
      <c r="M33" s="48"/>
    </row>
    <row r="34" spans="2:18" s="32" customFormat="1" ht="63.75" customHeight="1">
      <c r="B34" s="241" t="s">
        <v>354</v>
      </c>
      <c r="C34" s="238" t="s">
        <v>382</v>
      </c>
      <c r="D34" s="238" t="s">
        <v>380</v>
      </c>
      <c r="E34" s="238" t="s">
        <v>174</v>
      </c>
      <c r="F34" s="239">
        <v>1</v>
      </c>
      <c r="G34" s="239">
        <v>5</v>
      </c>
      <c r="H34" s="239">
        <v>5</v>
      </c>
      <c r="I34" s="239" t="s">
        <v>314</v>
      </c>
      <c r="J34" s="238" t="s">
        <v>177</v>
      </c>
      <c r="K34" s="238" t="s">
        <v>381</v>
      </c>
      <c r="L34" s="237" t="s">
        <v>60</v>
      </c>
      <c r="M34" s="48"/>
    </row>
    <row r="35" spans="2:18" s="32" customFormat="1" ht="63.75" customHeight="1">
      <c r="B35" s="241" t="s">
        <v>356</v>
      </c>
      <c r="C35" s="238" t="s">
        <v>382</v>
      </c>
      <c r="D35" s="238" t="s">
        <v>380</v>
      </c>
      <c r="E35" s="238" t="s">
        <v>174</v>
      </c>
      <c r="F35" s="239">
        <v>1</v>
      </c>
      <c r="G35" s="239">
        <v>5</v>
      </c>
      <c r="H35" s="239">
        <v>5</v>
      </c>
      <c r="I35" s="239" t="s">
        <v>314</v>
      </c>
      <c r="J35" s="238" t="s">
        <v>177</v>
      </c>
      <c r="K35" s="238" t="s">
        <v>381</v>
      </c>
      <c r="L35" s="237" t="s">
        <v>60</v>
      </c>
      <c r="M35" s="48"/>
    </row>
    <row r="36" spans="2:18" s="32" customFormat="1" ht="63.75" customHeight="1">
      <c r="B36" s="241" t="s">
        <v>357</v>
      </c>
      <c r="C36" s="238" t="s">
        <v>383</v>
      </c>
      <c r="D36" s="238" t="s">
        <v>374</v>
      </c>
      <c r="E36" s="238" t="s">
        <v>174</v>
      </c>
      <c r="F36" s="239">
        <v>3</v>
      </c>
      <c r="G36" s="239">
        <v>5</v>
      </c>
      <c r="H36" s="239">
        <v>15</v>
      </c>
      <c r="I36" s="239" t="s">
        <v>377</v>
      </c>
      <c r="J36" s="238" t="s">
        <v>168</v>
      </c>
      <c r="K36" s="238" t="s">
        <v>378</v>
      </c>
      <c r="L36" s="237" t="s">
        <v>60</v>
      </c>
      <c r="M36" s="48"/>
    </row>
    <row r="37" spans="2:18" s="32" customFormat="1" ht="63.75" customHeight="1">
      <c r="B37" s="241" t="s">
        <v>358</v>
      </c>
      <c r="C37" s="238" t="s">
        <v>384</v>
      </c>
      <c r="D37" s="238" t="s">
        <v>374</v>
      </c>
      <c r="E37" s="238" t="s">
        <v>174</v>
      </c>
      <c r="F37" s="239">
        <v>3</v>
      </c>
      <c r="G37" s="239">
        <v>5</v>
      </c>
      <c r="H37" s="239">
        <v>15</v>
      </c>
      <c r="I37" s="239" t="s">
        <v>377</v>
      </c>
      <c r="J37" s="238" t="s">
        <v>168</v>
      </c>
      <c r="K37" s="238" t="s">
        <v>378</v>
      </c>
      <c r="L37" s="237" t="s">
        <v>60</v>
      </c>
      <c r="M37" s="48"/>
    </row>
    <row r="38" spans="2:18" s="32" customFormat="1" ht="63.75" customHeight="1">
      <c r="B38" s="241" t="s">
        <v>359</v>
      </c>
      <c r="C38" s="238" t="s">
        <v>385</v>
      </c>
      <c r="D38" s="238" t="s">
        <v>374</v>
      </c>
      <c r="E38" s="238" t="s">
        <v>174</v>
      </c>
      <c r="F38" s="239">
        <v>3</v>
      </c>
      <c r="G38" s="239">
        <v>5</v>
      </c>
      <c r="H38" s="239">
        <v>15</v>
      </c>
      <c r="I38" s="239" t="s">
        <v>377</v>
      </c>
      <c r="J38" s="238" t="s">
        <v>168</v>
      </c>
      <c r="K38" s="238" t="s">
        <v>378</v>
      </c>
      <c r="L38" s="237" t="s">
        <v>60</v>
      </c>
      <c r="M38" s="48"/>
    </row>
    <row r="39" spans="2:18" s="32" customFormat="1" ht="63.75" customHeight="1">
      <c r="B39" s="241" t="s">
        <v>360</v>
      </c>
      <c r="C39" s="238" t="s">
        <v>376</v>
      </c>
      <c r="D39" s="238" t="s">
        <v>374</v>
      </c>
      <c r="E39" s="238" t="s">
        <v>174</v>
      </c>
      <c r="F39" s="239">
        <v>3</v>
      </c>
      <c r="G39" s="239">
        <v>5</v>
      </c>
      <c r="H39" s="239">
        <v>15</v>
      </c>
      <c r="I39" s="239" t="s">
        <v>377</v>
      </c>
      <c r="J39" s="238" t="s">
        <v>168</v>
      </c>
      <c r="K39" s="238" t="s">
        <v>378</v>
      </c>
      <c r="L39" s="237" t="s">
        <v>60</v>
      </c>
      <c r="M39" s="48"/>
    </row>
    <row r="40" spans="2:18" s="32" customFormat="1" ht="63.75" customHeight="1">
      <c r="B40" s="241" t="s">
        <v>362</v>
      </c>
      <c r="C40" s="238" t="s">
        <v>386</v>
      </c>
      <c r="D40" s="238" t="s">
        <v>387</v>
      </c>
      <c r="E40" s="238" t="s">
        <v>174</v>
      </c>
      <c r="F40" s="239">
        <v>3</v>
      </c>
      <c r="G40" s="239">
        <v>5</v>
      </c>
      <c r="H40" s="239">
        <v>15</v>
      </c>
      <c r="I40" s="239" t="s">
        <v>377</v>
      </c>
      <c r="J40" s="238" t="s">
        <v>168</v>
      </c>
      <c r="K40" s="238" t="s">
        <v>388</v>
      </c>
      <c r="L40" s="237" t="s">
        <v>60</v>
      </c>
      <c r="M40" s="48"/>
    </row>
    <row r="41" spans="2:18" s="32" customFormat="1" ht="63.75" customHeight="1">
      <c r="B41" s="241" t="s">
        <v>364</v>
      </c>
      <c r="C41" s="238" t="s">
        <v>389</v>
      </c>
      <c r="D41" s="238" t="s">
        <v>390</v>
      </c>
      <c r="E41" s="238" t="s">
        <v>174</v>
      </c>
      <c r="F41" s="239">
        <v>3</v>
      </c>
      <c r="G41" s="239">
        <v>5</v>
      </c>
      <c r="H41" s="239">
        <v>15</v>
      </c>
      <c r="I41" s="239" t="s">
        <v>377</v>
      </c>
      <c r="J41" s="238" t="s">
        <v>168</v>
      </c>
      <c r="K41" s="238" t="s">
        <v>391</v>
      </c>
      <c r="L41" s="237" t="s">
        <v>67</v>
      </c>
      <c r="M41" s="48"/>
    </row>
    <row r="42" spans="2:18" s="32" customFormat="1" ht="63.75" customHeight="1">
      <c r="B42" s="240" t="s">
        <v>365</v>
      </c>
      <c r="C42" s="238" t="s">
        <v>392</v>
      </c>
      <c r="D42" s="238" t="s">
        <v>393</v>
      </c>
      <c r="E42" s="238" t="s">
        <v>174</v>
      </c>
      <c r="F42" s="239">
        <v>3</v>
      </c>
      <c r="G42" s="239">
        <v>5</v>
      </c>
      <c r="H42" s="239">
        <v>15</v>
      </c>
      <c r="I42" s="239" t="s">
        <v>377</v>
      </c>
      <c r="J42" s="238" t="s">
        <v>168</v>
      </c>
      <c r="K42" s="238" t="s">
        <v>394</v>
      </c>
      <c r="L42" s="237" t="s">
        <v>60</v>
      </c>
      <c r="M42" s="48"/>
    </row>
    <row r="43" spans="2:18" s="32" customFormat="1" ht="31">
      <c r="B43" s="240" t="s">
        <v>367</v>
      </c>
      <c r="C43" s="238" t="s">
        <v>395</v>
      </c>
      <c r="D43" s="238" t="s">
        <v>396</v>
      </c>
      <c r="E43" s="238" t="s">
        <v>174</v>
      </c>
      <c r="F43" s="239">
        <v>3</v>
      </c>
      <c r="G43" s="239">
        <v>5</v>
      </c>
      <c r="H43" s="239">
        <v>15</v>
      </c>
      <c r="I43" s="239" t="s">
        <v>377</v>
      </c>
      <c r="J43" s="238" t="s">
        <v>168</v>
      </c>
      <c r="K43" s="238" t="s">
        <v>397</v>
      </c>
      <c r="L43" s="237" t="s">
        <v>67</v>
      </c>
      <c r="M43" s="48"/>
      <c r="N43" s="48"/>
      <c r="O43" s="48"/>
      <c r="P43" s="48"/>
      <c r="R43" s="48"/>
    </row>
    <row r="44" spans="2:18" s="32" customFormat="1" ht="31.15" customHeight="1">
      <c r="C44" s="47"/>
      <c r="F44" s="47"/>
      <c r="M44" s="30"/>
      <c r="N44" s="30"/>
      <c r="O44" s="30"/>
      <c r="P44" s="30"/>
      <c r="Q44" s="29"/>
      <c r="R44" s="48"/>
    </row>
    <row r="45" spans="2:18" s="32" customFormat="1" ht="31.15" customHeight="1">
      <c r="B45" s="227" t="s">
        <v>295</v>
      </c>
      <c r="C45" s="444" t="s">
        <v>296</v>
      </c>
      <c r="D45" s="444"/>
      <c r="E45" s="444"/>
      <c r="F45" s="227" t="s">
        <v>297</v>
      </c>
      <c r="M45" s="30"/>
      <c r="N45" s="30"/>
      <c r="O45" s="30"/>
      <c r="P45" s="30"/>
      <c r="Q45" s="29"/>
      <c r="R45" s="48"/>
    </row>
    <row r="46" spans="2:18" s="32" customFormat="1" ht="34.5" customHeight="1">
      <c r="B46" s="228" t="s">
        <v>298</v>
      </c>
      <c r="C46" s="445" t="s">
        <v>299</v>
      </c>
      <c r="D46" s="445"/>
      <c r="E46" s="445"/>
      <c r="F46" s="228">
        <v>1</v>
      </c>
      <c r="M46" s="30"/>
      <c r="N46" s="30"/>
      <c r="O46" s="30"/>
      <c r="P46" s="30"/>
      <c r="Q46" s="29"/>
      <c r="R46" s="48"/>
    </row>
    <row r="47" spans="2:18" s="32" customFormat="1" ht="40.5" customHeight="1">
      <c r="B47" s="228" t="s">
        <v>300</v>
      </c>
      <c r="C47" s="445" t="s">
        <v>301</v>
      </c>
      <c r="D47" s="445"/>
      <c r="E47" s="445"/>
      <c r="F47" s="228">
        <v>2</v>
      </c>
      <c r="M47" s="30"/>
      <c r="N47" s="30"/>
      <c r="O47" s="30"/>
      <c r="P47" s="30"/>
      <c r="Q47" s="29"/>
      <c r="R47" s="48"/>
    </row>
    <row r="48" spans="2:18" ht="38.25" customHeight="1">
      <c r="B48" s="228" t="s">
        <v>302</v>
      </c>
      <c r="C48" s="445" t="s">
        <v>303</v>
      </c>
      <c r="D48" s="445"/>
      <c r="E48" s="445"/>
      <c r="F48" s="228">
        <v>3</v>
      </c>
    </row>
    <row r="49" spans="2:6" ht="36" customHeight="1">
      <c r="B49" s="228" t="s">
        <v>304</v>
      </c>
      <c r="C49" s="445" t="s">
        <v>305</v>
      </c>
      <c r="D49" s="445"/>
      <c r="E49" s="445"/>
      <c r="F49" s="228">
        <v>4</v>
      </c>
    </row>
    <row r="50" spans="2:6" ht="36" customHeight="1">
      <c r="B50" s="228" t="s">
        <v>306</v>
      </c>
      <c r="C50" s="445" t="s">
        <v>307</v>
      </c>
      <c r="D50" s="445"/>
      <c r="E50" s="445"/>
      <c r="F50" s="228">
        <v>5</v>
      </c>
    </row>
    <row r="51" spans="2:6" ht="14.15" customHeight="1"/>
    <row r="52" spans="2:6" ht="14.15" customHeight="1"/>
    <row r="53" spans="2:6" ht="14.15" customHeight="1"/>
    <row r="54" spans="2:6" ht="14.15" customHeight="1"/>
    <row r="55" spans="2:6" ht="30.75" customHeight="1">
      <c r="B55" s="227" t="s">
        <v>308</v>
      </c>
      <c r="C55" s="444" t="s">
        <v>309</v>
      </c>
      <c r="D55" s="444"/>
      <c r="E55" s="444"/>
      <c r="F55" s="227" t="s">
        <v>297</v>
      </c>
    </row>
    <row r="56" spans="2:6" ht="37.5" customHeight="1">
      <c r="B56" s="228" t="s">
        <v>310</v>
      </c>
      <c r="C56" s="445" t="s">
        <v>311</v>
      </c>
      <c r="D56" s="445"/>
      <c r="E56" s="445"/>
      <c r="F56" s="228">
        <v>1</v>
      </c>
    </row>
    <row r="57" spans="2:6" ht="33.75" customHeight="1">
      <c r="B57" s="228" t="s">
        <v>312</v>
      </c>
      <c r="C57" s="445" t="s">
        <v>313</v>
      </c>
      <c r="D57" s="445"/>
      <c r="E57" s="445"/>
      <c r="F57" s="228">
        <v>2</v>
      </c>
    </row>
    <row r="58" spans="2:6" ht="31.5" customHeight="1">
      <c r="B58" s="228" t="s">
        <v>314</v>
      </c>
      <c r="C58" s="445" t="s">
        <v>315</v>
      </c>
      <c r="D58" s="445"/>
      <c r="E58" s="445"/>
      <c r="F58" s="228">
        <v>3</v>
      </c>
    </row>
    <row r="59" spans="2:6" ht="32.25" customHeight="1">
      <c r="B59" s="228" t="s">
        <v>316</v>
      </c>
      <c r="C59" s="445" t="s">
        <v>317</v>
      </c>
      <c r="D59" s="445"/>
      <c r="E59" s="445"/>
      <c r="F59" s="228">
        <v>4</v>
      </c>
    </row>
    <row r="60" spans="2:6" ht="37.5" customHeight="1">
      <c r="B60" s="228" t="s">
        <v>318</v>
      </c>
      <c r="C60" s="445" t="s">
        <v>319</v>
      </c>
      <c r="D60" s="445"/>
      <c r="E60" s="445"/>
      <c r="F60" s="228">
        <v>5</v>
      </c>
    </row>
    <row r="61" spans="2:6" ht="14.15" customHeight="1"/>
    <row r="62" spans="2:6" ht="14.15" customHeight="1"/>
    <row r="63" spans="2:6" ht="14.15" customHeight="1"/>
    <row r="64" spans="2:6" ht="14.15" customHeight="1"/>
    <row r="65" spans="2:18" ht="14.15" customHeight="1"/>
    <row r="66" spans="2:18" ht="14.15" customHeight="1"/>
    <row r="69" spans="2:18" ht="28.5" customHeight="1">
      <c r="B69" s="372" t="s">
        <v>320</v>
      </c>
      <c r="C69" s="372"/>
      <c r="D69" s="372"/>
      <c r="E69" s="372"/>
      <c r="F69" s="372"/>
      <c r="G69" s="372"/>
      <c r="H69" s="372"/>
      <c r="I69" s="50"/>
    </row>
    <row r="70" spans="2:18" ht="21" customHeight="1">
      <c r="B70" s="372"/>
      <c r="C70" s="372"/>
      <c r="D70" s="372"/>
      <c r="E70" s="372"/>
      <c r="F70" s="372"/>
      <c r="G70" s="372"/>
      <c r="H70" s="372"/>
      <c r="I70" s="50"/>
    </row>
    <row r="71" spans="2:18" ht="23.5" customHeight="1">
      <c r="B71" s="374" t="s">
        <v>321</v>
      </c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51"/>
      <c r="O71" s="51"/>
    </row>
    <row r="72" spans="2:18" ht="26.15" customHeight="1">
      <c r="F72" s="29"/>
      <c r="H72" s="49"/>
      <c r="I72" s="29"/>
      <c r="R72" s="29"/>
    </row>
    <row r="73" spans="2:18" s="52" customFormat="1" ht="117.75" customHeight="1">
      <c r="B73" s="127" t="s">
        <v>322</v>
      </c>
      <c r="C73" s="127" t="s">
        <v>323</v>
      </c>
      <c r="D73" s="127" t="s">
        <v>324</v>
      </c>
      <c r="E73" s="129" t="s">
        <v>325</v>
      </c>
      <c r="F73" s="130" t="s">
        <v>326</v>
      </c>
      <c r="G73" s="129" t="s">
        <v>327</v>
      </c>
      <c r="H73" s="127" t="s">
        <v>328</v>
      </c>
      <c r="M73" s="54"/>
      <c r="N73" s="54"/>
      <c r="O73" s="54"/>
      <c r="P73" s="51"/>
    </row>
    <row r="74" spans="2:18" s="52" customFormat="1" ht="45" customHeight="1">
      <c r="B74" s="55">
        <f>COUNTA(B16:B43)</f>
        <v>28</v>
      </c>
      <c r="C74" s="229">
        <f>COUNTIF($L16:$L43,"REALIZADO")</f>
        <v>26</v>
      </c>
      <c r="D74" s="230">
        <f>C74/$B$74</f>
        <v>0.9285714285714286</v>
      </c>
      <c r="E74" s="229">
        <f>COUNTIF($L16:$L43,"EM ELABORAÇÃO")</f>
        <v>2</v>
      </c>
      <c r="F74" s="58">
        <f>E74/$B$74</f>
        <v>7.1428571428571425E-2</v>
      </c>
      <c r="G74" s="229">
        <f>COUNTIF($L16:$L43,"NÃO REALIZADO")</f>
        <v>0</v>
      </c>
      <c r="H74" s="230">
        <f>G74/$B$74</f>
        <v>0</v>
      </c>
      <c r="M74" s="54"/>
      <c r="N74" s="54"/>
      <c r="O74" s="54"/>
      <c r="P74" s="30"/>
    </row>
    <row r="75" spans="2:18" ht="26">
      <c r="M75" s="54"/>
      <c r="N75" s="54"/>
      <c r="O75" s="54"/>
      <c r="P75" s="54"/>
    </row>
  </sheetData>
  <sheetProtection selectLockedCells="1" selectUnlockedCells="1"/>
  <mergeCells count="23">
    <mergeCell ref="B69:H70"/>
    <mergeCell ref="B71:M71"/>
    <mergeCell ref="C55:E55"/>
    <mergeCell ref="C56:E56"/>
    <mergeCell ref="C57:E57"/>
    <mergeCell ref="C58:E58"/>
    <mergeCell ref="C59:E59"/>
    <mergeCell ref="C60:E60"/>
    <mergeCell ref="C46:E46"/>
    <mergeCell ref="C47:E47"/>
    <mergeCell ref="C48:E48"/>
    <mergeCell ref="C49:E49"/>
    <mergeCell ref="C50:E50"/>
    <mergeCell ref="B13:B15"/>
    <mergeCell ref="C13:E14"/>
    <mergeCell ref="F13:I14"/>
    <mergeCell ref="J13:L14"/>
    <mergeCell ref="C45:E45"/>
    <mergeCell ref="B2:Q3"/>
    <mergeCell ref="B4:Q4"/>
    <mergeCell ref="B5:Q5"/>
    <mergeCell ref="C7:G8"/>
    <mergeCell ref="C9:C10"/>
  </mergeCells>
  <conditionalFormatting sqref="L16:L43">
    <cfRule type="cellIs" dxfId="17" priority="1" stopIfTrue="1" operator="equal">
      <formula>"NÃO REALIZADO"</formula>
    </cfRule>
    <cfRule type="cellIs" dxfId="16" priority="2" stopIfTrue="1" operator="equal">
      <formula>"EM ELABORAÇÃO"</formula>
    </cfRule>
    <cfRule type="expression" dxfId="15" priority="3" stopIfTrue="1">
      <formula>NOT(ISERROR(SEARCH("REALIZADO",L16)))</formula>
    </cfRule>
  </conditionalFormatting>
  <dataValidations count="6">
    <dataValidation type="list" allowBlank="1" showErrorMessage="1" sqref="L16:L43" xr:uid="{00000000-0002-0000-0500-000000000000}">
      <formula1>$X$12:$X$14</formula1>
      <formula2>0</formula2>
    </dataValidation>
    <dataValidation allowBlank="1" showErrorMessage="1" sqref="F15:I15 L15" xr:uid="{00000000-0002-0000-0500-000001000000}">
      <formula1>0</formula1>
      <formula2>0</formula2>
    </dataValidation>
    <dataValidation type="list" allowBlank="1" showErrorMessage="1" sqref="F16:G43" xr:uid="{00000000-0002-0000-0500-000002000000}">
      <formula1>$R$12:$R$16</formula1>
      <formula2>0</formula2>
    </dataValidation>
    <dataValidation type="list" allowBlank="1" showErrorMessage="1" sqref="J29:J43" xr:uid="{00000000-0002-0000-0500-000003000000}">
      <formula1>$W$12:$W$14</formula1>
      <formula2>0</formula2>
    </dataValidation>
    <dataValidation type="list" allowBlank="1" showErrorMessage="1" sqref="E16:E43" xr:uid="{00000000-0002-0000-0500-000004000000}">
      <formula1>$U$12:$U$16</formula1>
      <formula2>0</formula2>
    </dataValidation>
    <dataValidation type="list" allowBlank="1" showErrorMessage="1" sqref="J16:J28" xr:uid="{00000000-0002-0000-0500-000005000000}">
      <formula1>$W$12:$W$15</formula1>
      <formula2>0</formula2>
    </dataValidation>
  </dataValidations>
  <pageMargins left="0.51180555555555562" right="0.51180555555555562" top="0.78749999999999998" bottom="0.78749999999999998" header="0.51181102362204722" footer="0.51181102362204722"/>
  <pageSetup paperSize="9" firstPageNumber="0" orientation="portrait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55"/>
  <sheetViews>
    <sheetView zoomScale="70" zoomScaleNormal="70" workbookViewId="0">
      <selection activeCell="B50" sqref="B50"/>
    </sheetView>
  </sheetViews>
  <sheetFormatPr defaultColWidth="14.453125" defaultRowHeight="18.5"/>
  <cols>
    <col min="1" max="1" width="11.7265625" style="69" customWidth="1"/>
    <col min="2" max="2" width="59.54296875" style="69" customWidth="1"/>
    <col min="3" max="3" width="33.453125" style="69" customWidth="1"/>
    <col min="4" max="4" width="22.26953125" style="69" customWidth="1"/>
    <col min="5" max="5" width="34.453125" style="69" customWidth="1"/>
    <col min="6" max="6" width="89" style="69" customWidth="1"/>
    <col min="7" max="7" width="56.54296875" style="69" customWidth="1"/>
    <col min="8" max="8" width="2.54296875" style="69" hidden="1" customWidth="1"/>
    <col min="9" max="16" width="29.7265625" style="69" customWidth="1"/>
    <col min="17" max="17" width="33.7265625" style="69" customWidth="1"/>
    <col min="18" max="18" width="21" style="69" customWidth="1"/>
    <col min="19" max="19" width="21.54296875" style="69" customWidth="1"/>
    <col min="20" max="20" width="8.81640625" style="69" customWidth="1"/>
    <col min="21" max="21" width="193.26953125" style="69" bestFit="1" customWidth="1"/>
    <col min="22" max="33" width="8" style="69" customWidth="1"/>
    <col min="34" max="16384" width="14.453125" style="69"/>
  </cols>
  <sheetData>
    <row r="1" spans="1:33">
      <c r="A1" s="67"/>
      <c r="B1" s="67"/>
      <c r="C1" s="67"/>
      <c r="D1" s="67"/>
      <c r="E1" s="67"/>
      <c r="F1" s="67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>
      <c r="A2" s="67"/>
      <c r="B2" s="330" t="s">
        <v>51</v>
      </c>
      <c r="C2" s="331"/>
      <c r="D2" s="331"/>
      <c r="E2" s="331"/>
      <c r="F2" s="331"/>
      <c r="G2" s="332"/>
      <c r="H2" s="68"/>
      <c r="I2" s="68"/>
      <c r="J2" s="68"/>
      <c r="K2" s="68"/>
      <c r="L2" s="68"/>
      <c r="M2" s="68"/>
      <c r="N2" s="68"/>
      <c r="O2" s="68"/>
      <c r="P2" s="68"/>
      <c r="Q2" s="6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3" ht="40.5" customHeight="1">
      <c r="A3" s="67"/>
      <c r="B3" s="333"/>
      <c r="C3" s="334"/>
      <c r="D3" s="334"/>
      <c r="E3" s="334"/>
      <c r="F3" s="334"/>
      <c r="G3" s="335"/>
      <c r="H3" s="68"/>
      <c r="I3" s="68"/>
      <c r="J3" s="68"/>
      <c r="K3" s="68"/>
      <c r="L3" s="68"/>
      <c r="M3" s="68"/>
      <c r="N3" s="68"/>
      <c r="O3" s="68"/>
      <c r="P3" s="68"/>
      <c r="Q3" s="68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1:33" ht="27" customHeight="1">
      <c r="A4" s="67"/>
      <c r="B4" s="336" t="s">
        <v>52</v>
      </c>
      <c r="C4" s="337"/>
      <c r="D4" s="337"/>
      <c r="E4" s="337"/>
      <c r="F4" s="337"/>
      <c r="G4" s="338"/>
      <c r="H4" s="68"/>
      <c r="I4" s="68"/>
      <c r="J4" s="68"/>
      <c r="K4" s="68"/>
      <c r="L4" s="68"/>
      <c r="M4" s="68"/>
      <c r="N4" s="68"/>
      <c r="O4" s="68"/>
      <c r="P4" s="68"/>
      <c r="Q4" s="68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1:33" ht="34.5" customHeight="1">
      <c r="A5" s="67"/>
      <c r="B5" s="339"/>
      <c r="C5" s="340"/>
      <c r="D5" s="340"/>
      <c r="E5" s="340"/>
      <c r="F5" s="340"/>
      <c r="G5" s="341"/>
      <c r="H5" s="68"/>
      <c r="I5" s="68"/>
      <c r="J5" s="68"/>
      <c r="K5" s="68"/>
      <c r="L5" s="68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1:33" ht="18" customHeight="1">
      <c r="A6" s="67"/>
      <c r="B6" s="85"/>
      <c r="C6" s="85"/>
      <c r="D6" s="85"/>
      <c r="E6" s="85"/>
      <c r="F6" s="85"/>
      <c r="G6" s="85"/>
      <c r="H6" s="68"/>
      <c r="I6" s="68"/>
      <c r="J6" s="68"/>
      <c r="K6" s="68"/>
      <c r="L6" s="68"/>
      <c r="M6" s="68"/>
      <c r="N6" s="68"/>
      <c r="O6" s="68"/>
      <c r="P6" s="68"/>
      <c r="Q6" s="68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73.5" customHeight="1">
      <c r="A7" s="67"/>
      <c r="B7" s="342" t="str">
        <f>' IDENTIFICAÇÃO DA SETORIAL'!B24</f>
        <v>Objetivo 3: Capacitar a equipe de TI para desenvolvimento, implantação e sustentação dos serviços de TIC</v>
      </c>
      <c r="C7" s="343"/>
      <c r="D7" s="343"/>
      <c r="E7" s="343"/>
      <c r="F7" s="343"/>
      <c r="G7" s="344"/>
      <c r="H7" s="68"/>
      <c r="I7" s="68"/>
      <c r="J7" s="68"/>
      <c r="K7" s="68"/>
      <c r="L7" s="68"/>
      <c r="M7" s="68"/>
      <c r="N7" s="68"/>
      <c r="O7" s="68"/>
      <c r="P7" s="68"/>
      <c r="Q7" s="68"/>
      <c r="R7" s="67"/>
      <c r="S7" s="67"/>
      <c r="T7" s="70"/>
      <c r="U7" s="119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</row>
    <row r="8" spans="1:33" ht="91.5" customHeight="1">
      <c r="A8" s="67"/>
      <c r="B8" s="342" t="s">
        <v>53</v>
      </c>
      <c r="C8" s="343"/>
      <c r="D8" s="344"/>
      <c r="E8" s="345" t="s">
        <v>20</v>
      </c>
      <c r="F8" s="346"/>
      <c r="G8" s="347"/>
      <c r="H8" s="68"/>
      <c r="I8" s="70"/>
      <c r="J8" s="70"/>
      <c r="K8" s="70"/>
      <c r="L8" s="70"/>
      <c r="M8" s="70"/>
      <c r="N8" s="70"/>
      <c r="O8" s="70"/>
      <c r="P8" s="70"/>
      <c r="Q8" s="68"/>
      <c r="R8" s="67"/>
      <c r="S8" s="67"/>
      <c r="T8" s="70"/>
      <c r="U8" s="74" t="s">
        <v>12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</row>
    <row r="9" spans="1:33" ht="21.75" customHeight="1">
      <c r="A9" s="67"/>
      <c r="B9" s="67"/>
      <c r="C9" s="67"/>
      <c r="D9" s="67"/>
      <c r="E9" s="67"/>
      <c r="F9" s="67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7"/>
      <c r="S9" s="67"/>
      <c r="T9" s="67"/>
      <c r="U9" s="74" t="s">
        <v>13</v>
      </c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</row>
    <row r="10" spans="1:33" ht="15" customHeight="1">
      <c r="A10" s="67"/>
      <c r="B10" s="67"/>
      <c r="C10" s="71"/>
      <c r="D10" s="71"/>
      <c r="E10" s="71"/>
      <c r="F10" s="67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7"/>
      <c r="S10" s="67"/>
      <c r="T10" s="67"/>
      <c r="U10" s="74" t="s">
        <v>14</v>
      </c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</row>
    <row r="11" spans="1:33" ht="84.75" customHeight="1" thickBot="1">
      <c r="A11" s="72"/>
      <c r="B11" s="80" t="s">
        <v>55</v>
      </c>
      <c r="C11" s="80" t="s">
        <v>56</v>
      </c>
      <c r="D11" s="80" t="s">
        <v>57</v>
      </c>
      <c r="E11" s="80" t="s">
        <v>58</v>
      </c>
      <c r="F11" s="80" t="s">
        <v>59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29"/>
      <c r="R11" s="29" t="s">
        <v>60</v>
      </c>
      <c r="S11" s="72"/>
      <c r="T11" s="117"/>
      <c r="U11" s="74" t="s">
        <v>61</v>
      </c>
      <c r="V11" s="72"/>
      <c r="W11" s="72"/>
      <c r="X11" s="72"/>
      <c r="Y11" s="72"/>
      <c r="Z11" s="72"/>
      <c r="AA11" s="72"/>
      <c r="AB11" s="72"/>
      <c r="AC11" s="72"/>
      <c r="AD11" s="72"/>
    </row>
    <row r="12" spans="1:33" ht="94.5" thickBot="1">
      <c r="A12" s="136">
        <v>1</v>
      </c>
      <c r="B12" s="137" t="s">
        <v>398</v>
      </c>
      <c r="C12" s="138">
        <v>44196</v>
      </c>
      <c r="D12" s="139" t="s">
        <v>63</v>
      </c>
      <c r="E12" s="140" t="s">
        <v>60</v>
      </c>
      <c r="F12" s="87" t="s">
        <v>399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36"/>
      <c r="R12" s="36" t="s">
        <v>67</v>
      </c>
      <c r="S12" s="68"/>
      <c r="T12" s="118"/>
      <c r="U12" s="74" t="s">
        <v>16</v>
      </c>
      <c r="V12" s="68"/>
      <c r="W12" s="68"/>
      <c r="X12" s="68"/>
      <c r="Y12" s="68"/>
      <c r="Z12" s="68"/>
      <c r="AA12" s="68"/>
      <c r="AB12" s="68"/>
      <c r="AC12" s="68"/>
      <c r="AD12" s="68"/>
    </row>
    <row r="13" spans="1:33" ht="47.5" thickBot="1">
      <c r="A13" s="136">
        <v>2</v>
      </c>
      <c r="B13" s="141" t="s">
        <v>400</v>
      </c>
      <c r="C13" s="142">
        <v>44196</v>
      </c>
      <c r="D13" s="143" t="s">
        <v>63</v>
      </c>
      <c r="E13" s="144" t="s">
        <v>60</v>
      </c>
      <c r="F13" s="87" t="s">
        <v>401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36"/>
      <c r="R13" s="36" t="s">
        <v>65</v>
      </c>
      <c r="S13" s="68"/>
      <c r="T13" s="118"/>
      <c r="U13" s="74" t="s">
        <v>20</v>
      </c>
      <c r="V13" s="68"/>
      <c r="W13" s="68"/>
      <c r="X13" s="68"/>
      <c r="Y13" s="68"/>
      <c r="Z13" s="68"/>
      <c r="AA13" s="68"/>
      <c r="AB13" s="68"/>
      <c r="AC13" s="68"/>
      <c r="AD13" s="68"/>
    </row>
    <row r="14" spans="1:33" ht="47.5" thickBot="1">
      <c r="A14" s="136">
        <v>3</v>
      </c>
      <c r="B14" s="141" t="s">
        <v>400</v>
      </c>
      <c r="C14" s="142">
        <v>44561</v>
      </c>
      <c r="D14" s="143" t="s">
        <v>63</v>
      </c>
      <c r="E14" s="144" t="s">
        <v>60</v>
      </c>
      <c r="F14" s="87" t="s">
        <v>402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36"/>
      <c r="R14" s="36"/>
      <c r="S14" s="68"/>
      <c r="T14" s="118"/>
      <c r="U14" s="74" t="s">
        <v>54</v>
      </c>
      <c r="V14" s="68"/>
      <c r="W14" s="68"/>
      <c r="X14" s="68"/>
      <c r="Y14" s="68"/>
      <c r="Z14" s="68"/>
      <c r="AA14" s="68"/>
      <c r="AB14" s="68"/>
      <c r="AC14" s="68"/>
      <c r="AD14" s="68"/>
    </row>
    <row r="15" spans="1:33" ht="75" customHeight="1" thickBot="1">
      <c r="A15" s="136">
        <v>4</v>
      </c>
      <c r="B15" s="141" t="s">
        <v>400</v>
      </c>
      <c r="C15" s="142">
        <v>44926</v>
      </c>
      <c r="D15" s="143" t="s">
        <v>63</v>
      </c>
      <c r="E15" s="173" t="s">
        <v>60</v>
      </c>
      <c r="F15" s="87" t="s">
        <v>403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36"/>
      <c r="R15" s="36"/>
      <c r="S15" s="68"/>
      <c r="T15" s="118"/>
      <c r="U15" s="74" t="s">
        <v>22</v>
      </c>
      <c r="V15" s="68"/>
      <c r="W15" s="68"/>
      <c r="X15" s="68"/>
      <c r="Y15" s="68"/>
      <c r="Z15" s="68"/>
      <c r="AA15" s="68"/>
      <c r="AB15" s="68"/>
      <c r="AC15" s="68"/>
      <c r="AD15" s="68"/>
    </row>
    <row r="16" spans="1:33" ht="75" customHeight="1" thickBot="1">
      <c r="A16" s="136">
        <v>5</v>
      </c>
      <c r="B16" s="141" t="s">
        <v>400</v>
      </c>
      <c r="C16" s="142">
        <v>45291</v>
      </c>
      <c r="D16" s="143" t="s">
        <v>63</v>
      </c>
      <c r="E16" s="146" t="s">
        <v>67</v>
      </c>
      <c r="F16" s="87" t="s">
        <v>404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36"/>
      <c r="R16" s="36"/>
      <c r="S16" s="68"/>
      <c r="T16" s="118"/>
      <c r="U16" s="74"/>
      <c r="V16" s="68"/>
      <c r="W16" s="68"/>
      <c r="X16" s="68"/>
      <c r="Y16" s="68"/>
      <c r="Z16" s="68"/>
      <c r="AA16" s="68"/>
      <c r="AB16" s="68"/>
      <c r="AC16" s="68"/>
      <c r="AD16" s="68"/>
    </row>
    <row r="17" spans="1:33" ht="75" customHeight="1" thickBot="1">
      <c r="A17" s="136">
        <v>6</v>
      </c>
      <c r="B17" s="141" t="s">
        <v>400</v>
      </c>
      <c r="C17" s="142">
        <v>45657</v>
      </c>
      <c r="D17" s="143" t="s">
        <v>63</v>
      </c>
      <c r="E17" s="146" t="s">
        <v>65</v>
      </c>
      <c r="F17" s="8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36"/>
      <c r="R17" s="36"/>
      <c r="S17" s="68"/>
      <c r="T17" s="118"/>
      <c r="U17" s="74" t="s">
        <v>71</v>
      </c>
      <c r="V17" s="68"/>
      <c r="W17" s="68"/>
      <c r="X17" s="68"/>
      <c r="Y17" s="68"/>
      <c r="Z17" s="68"/>
      <c r="AA17" s="68"/>
      <c r="AB17" s="68"/>
      <c r="AC17" s="68"/>
      <c r="AD17" s="68"/>
    </row>
    <row r="18" spans="1:33" ht="94.5" thickBot="1">
      <c r="A18" s="136">
        <v>7</v>
      </c>
      <c r="B18" s="141" t="s">
        <v>405</v>
      </c>
      <c r="C18" s="142">
        <v>44196</v>
      </c>
      <c r="D18" s="143" t="s">
        <v>63</v>
      </c>
      <c r="E18" s="144" t="s">
        <v>60</v>
      </c>
      <c r="F18" s="87" t="s">
        <v>406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36"/>
      <c r="R18" s="36"/>
      <c r="S18" s="68"/>
      <c r="T18" s="118"/>
      <c r="U18" s="74"/>
      <c r="V18" s="68"/>
      <c r="W18" s="68"/>
      <c r="X18" s="68"/>
      <c r="Y18" s="68"/>
      <c r="Z18" s="68"/>
      <c r="AA18" s="68"/>
      <c r="AB18" s="68"/>
      <c r="AC18" s="68"/>
      <c r="AD18" s="68"/>
    </row>
    <row r="19" spans="1:33" ht="47.5" thickBot="1">
      <c r="A19" s="136">
        <v>8</v>
      </c>
      <c r="B19" s="141" t="s">
        <v>407</v>
      </c>
      <c r="C19" s="142">
        <v>44196</v>
      </c>
      <c r="D19" s="143" t="s">
        <v>63</v>
      </c>
      <c r="E19" s="144" t="s">
        <v>60</v>
      </c>
      <c r="F19" s="87" t="s">
        <v>408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36"/>
      <c r="R19" s="36"/>
      <c r="S19" s="68"/>
      <c r="T19" s="118"/>
      <c r="U19" s="74"/>
      <c r="V19" s="68"/>
      <c r="W19" s="68"/>
      <c r="X19" s="68"/>
      <c r="Y19" s="68"/>
      <c r="Z19" s="68"/>
      <c r="AA19" s="68"/>
      <c r="AB19" s="68"/>
      <c r="AC19" s="68"/>
      <c r="AD19" s="68"/>
    </row>
    <row r="20" spans="1:33" ht="118" thickBot="1">
      <c r="A20" s="136">
        <v>9</v>
      </c>
      <c r="B20" s="141" t="s">
        <v>407</v>
      </c>
      <c r="C20" s="142">
        <v>44561</v>
      </c>
      <c r="D20" s="143" t="s">
        <v>63</v>
      </c>
      <c r="E20" s="144" t="s">
        <v>60</v>
      </c>
      <c r="F20" s="87" t="s">
        <v>409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36"/>
      <c r="R20" s="36"/>
      <c r="S20" s="68"/>
      <c r="T20" s="118"/>
      <c r="U20" s="74"/>
      <c r="V20" s="68"/>
      <c r="W20" s="68"/>
      <c r="X20" s="68"/>
      <c r="Y20" s="68"/>
      <c r="Z20" s="68"/>
      <c r="AA20" s="68"/>
      <c r="AB20" s="68"/>
      <c r="AC20" s="68"/>
      <c r="AD20" s="68"/>
    </row>
    <row r="21" spans="1:33" ht="75" customHeight="1" thickBot="1">
      <c r="A21" s="136">
        <v>10</v>
      </c>
      <c r="B21" s="141" t="s">
        <v>407</v>
      </c>
      <c r="C21" s="142">
        <v>44926</v>
      </c>
      <c r="D21" s="143" t="s">
        <v>63</v>
      </c>
      <c r="E21" s="144" t="s">
        <v>60</v>
      </c>
      <c r="F21" s="87" t="s">
        <v>410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36"/>
      <c r="R21" s="36"/>
      <c r="S21" s="68"/>
      <c r="T21" s="118"/>
      <c r="U21" s="74"/>
      <c r="V21" s="68"/>
      <c r="W21" s="68"/>
      <c r="X21" s="68"/>
      <c r="Y21" s="68"/>
      <c r="Z21" s="68"/>
      <c r="AA21" s="68"/>
      <c r="AB21" s="68"/>
      <c r="AC21" s="68"/>
      <c r="AD21" s="68"/>
    </row>
    <row r="22" spans="1:33" ht="75" customHeight="1" thickBot="1">
      <c r="A22" s="136">
        <v>11</v>
      </c>
      <c r="B22" s="141" t="s">
        <v>407</v>
      </c>
      <c r="C22" s="142">
        <v>45291</v>
      </c>
      <c r="D22" s="143" t="s">
        <v>63</v>
      </c>
      <c r="E22" s="144" t="s">
        <v>60</v>
      </c>
      <c r="F22" s="87" t="s">
        <v>411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36"/>
      <c r="R22" s="36"/>
      <c r="S22" s="68"/>
      <c r="T22" s="118"/>
      <c r="U22" s="74"/>
      <c r="V22" s="68"/>
      <c r="W22" s="68"/>
      <c r="X22" s="68"/>
      <c r="Y22" s="68"/>
      <c r="Z22" s="68"/>
      <c r="AA22" s="68"/>
      <c r="AB22" s="68"/>
      <c r="AC22" s="68"/>
      <c r="AD22" s="68"/>
    </row>
    <row r="23" spans="1:33" ht="75" customHeight="1" thickBot="1">
      <c r="A23" s="136">
        <v>12</v>
      </c>
      <c r="B23" s="141" t="s">
        <v>407</v>
      </c>
      <c r="C23" s="142">
        <v>45657</v>
      </c>
      <c r="D23" s="143" t="s">
        <v>63</v>
      </c>
      <c r="E23" s="146" t="s">
        <v>65</v>
      </c>
      <c r="F23" s="87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36"/>
      <c r="R23" s="36"/>
      <c r="S23" s="68"/>
      <c r="T23" s="118"/>
      <c r="U23" s="74"/>
      <c r="V23" s="68"/>
      <c r="W23" s="68"/>
      <c r="X23" s="68"/>
      <c r="Y23" s="68"/>
      <c r="Z23" s="68"/>
      <c r="AA23" s="68"/>
      <c r="AB23" s="68"/>
      <c r="AC23" s="68"/>
      <c r="AD23" s="68"/>
    </row>
    <row r="24" spans="1:33" ht="235.5" thickBot="1">
      <c r="A24" s="136">
        <v>13</v>
      </c>
      <c r="B24" s="141" t="s">
        <v>412</v>
      </c>
      <c r="C24" s="142">
        <v>44561</v>
      </c>
      <c r="D24" s="143" t="s">
        <v>63</v>
      </c>
      <c r="E24" s="144" t="s">
        <v>60</v>
      </c>
      <c r="F24" s="87" t="s">
        <v>413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36"/>
      <c r="R24" s="36"/>
      <c r="S24" s="68"/>
      <c r="T24" s="118"/>
      <c r="U24" s="74"/>
      <c r="V24" s="68"/>
      <c r="W24" s="68"/>
      <c r="X24" s="68"/>
      <c r="Y24" s="68"/>
      <c r="Z24" s="68"/>
      <c r="AA24" s="68"/>
      <c r="AB24" s="68"/>
      <c r="AC24" s="68"/>
      <c r="AD24" s="68"/>
    </row>
    <row r="25" spans="1:33" ht="75" customHeight="1" thickBot="1">
      <c r="A25" s="136">
        <v>14</v>
      </c>
      <c r="B25" s="141" t="s">
        <v>414</v>
      </c>
      <c r="C25" s="142">
        <v>45657</v>
      </c>
      <c r="D25" s="143" t="s">
        <v>63</v>
      </c>
      <c r="E25" s="144" t="s">
        <v>60</v>
      </c>
      <c r="F25" s="87" t="s">
        <v>415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36"/>
      <c r="R25" s="36"/>
      <c r="S25" s="68"/>
      <c r="T25" s="118"/>
      <c r="U25" s="74"/>
      <c r="V25" s="68"/>
      <c r="W25" s="68"/>
      <c r="X25" s="68"/>
      <c r="Y25" s="68"/>
      <c r="Z25" s="68"/>
      <c r="AA25" s="68"/>
      <c r="AB25" s="68"/>
      <c r="AC25" s="68"/>
      <c r="AD25" s="68"/>
    </row>
    <row r="26" spans="1:33" ht="75" customHeight="1" thickBot="1">
      <c r="A26" s="136">
        <v>15</v>
      </c>
      <c r="B26" s="141" t="s">
        <v>416</v>
      </c>
      <c r="C26" s="142">
        <v>45657</v>
      </c>
      <c r="D26" s="143" t="s">
        <v>63</v>
      </c>
      <c r="E26" s="146" t="s">
        <v>65</v>
      </c>
      <c r="F26" s="87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36"/>
      <c r="R26" s="36"/>
      <c r="S26" s="68"/>
      <c r="T26" s="118"/>
      <c r="U26" s="74"/>
      <c r="V26" s="68"/>
      <c r="W26" s="68"/>
      <c r="X26" s="68"/>
      <c r="Y26" s="68"/>
      <c r="Z26" s="68"/>
      <c r="AA26" s="68"/>
      <c r="AB26" s="68"/>
      <c r="AC26" s="68"/>
      <c r="AD26" s="68"/>
    </row>
    <row r="27" spans="1:33" ht="94.5" thickBot="1">
      <c r="A27" s="136">
        <v>16</v>
      </c>
      <c r="B27" s="141" t="s">
        <v>417</v>
      </c>
      <c r="C27" s="142">
        <v>44561</v>
      </c>
      <c r="D27" s="143" t="s">
        <v>63</v>
      </c>
      <c r="E27" s="144" t="s">
        <v>60</v>
      </c>
      <c r="F27" s="87" t="s">
        <v>418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36"/>
      <c r="R27" s="36"/>
      <c r="S27" s="68"/>
      <c r="T27" s="118"/>
      <c r="U27" s="74"/>
      <c r="V27" s="68"/>
      <c r="W27" s="68"/>
      <c r="X27" s="68"/>
      <c r="Y27" s="68"/>
      <c r="Z27" s="68"/>
      <c r="AA27" s="68"/>
      <c r="AB27" s="68"/>
      <c r="AC27" s="68"/>
      <c r="AD27" s="68"/>
    </row>
    <row r="28" spans="1:33" ht="35.25" customHeight="1">
      <c r="A28" s="67"/>
      <c r="B28" s="100" t="s">
        <v>135</v>
      </c>
      <c r="C28" s="74"/>
      <c r="D28" s="74"/>
      <c r="E28" s="68"/>
      <c r="F28" s="68"/>
      <c r="G28" s="68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3" ht="66" customHeight="1">
      <c r="A29" s="67"/>
      <c r="B29" s="348" t="s">
        <v>136</v>
      </c>
      <c r="C29" s="348"/>
      <c r="D29" s="348"/>
      <c r="E29" s="348"/>
      <c r="F29" s="348"/>
      <c r="G29" s="68"/>
      <c r="H29" s="68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3" ht="45.75" customHeight="1">
      <c r="A30" s="67"/>
      <c r="B30" s="99" t="s">
        <v>137</v>
      </c>
      <c r="C30" s="71"/>
      <c r="D30" s="73"/>
      <c r="E30" s="68"/>
      <c r="F30" s="68"/>
      <c r="G30" s="68"/>
      <c r="H30" s="68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3" ht="28.5" customHeight="1">
      <c r="A31" s="67"/>
      <c r="B31" s="74"/>
      <c r="C31" s="71"/>
      <c r="D31" s="73"/>
      <c r="E31" s="68"/>
      <c r="F31" s="68"/>
      <c r="G31" s="68"/>
      <c r="H31" s="68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</row>
    <row r="32" spans="1:33" ht="28.5" customHeight="1">
      <c r="A32" s="67"/>
      <c r="B32" s="75"/>
      <c r="C32" s="75"/>
      <c r="D32" s="75"/>
      <c r="E32" s="71"/>
      <c r="F32" s="67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7"/>
      <c r="S32" s="67"/>
      <c r="T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</row>
    <row r="33" spans="1:33" ht="33.75" customHeight="1">
      <c r="A33" s="67"/>
      <c r="B33" s="83" t="s">
        <v>138</v>
      </c>
      <c r="C33" s="81"/>
      <c r="D33" s="81"/>
      <c r="E33" s="71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7"/>
      <c r="S33" s="67"/>
      <c r="T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</row>
    <row r="34" spans="1:33" ht="74.25" customHeight="1">
      <c r="A34" s="67"/>
      <c r="B34" s="82" t="s">
        <v>139</v>
      </c>
      <c r="C34" s="82" t="s">
        <v>140</v>
      </c>
      <c r="D34" s="82" t="s">
        <v>141</v>
      </c>
      <c r="E34" s="71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7"/>
      <c r="S34" s="67"/>
      <c r="T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</row>
    <row r="35" spans="1:33" ht="58.5" customHeight="1">
      <c r="A35" s="67"/>
      <c r="B35" s="101">
        <f>COUNTA(B12:B27)</f>
        <v>16</v>
      </c>
      <c r="C35" s="102">
        <f>COUNTIFS($E12:$E27,"REALIZADO")</f>
        <v>12</v>
      </c>
      <c r="D35" s="103">
        <f>C35/B35</f>
        <v>0.75</v>
      </c>
      <c r="E35" s="71"/>
      <c r="F35" s="67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7"/>
      <c r="S35" s="67"/>
      <c r="T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</row>
    <row r="36" spans="1:33" ht="58.5" customHeight="1">
      <c r="A36" s="67"/>
      <c r="B36" s="104"/>
      <c r="C36" s="105"/>
      <c r="D36" s="106"/>
      <c r="E36" s="71"/>
      <c r="F36" s="67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7"/>
      <c r="S36" s="67"/>
      <c r="T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ht="58.5" customHeight="1" thickBot="1">
      <c r="A37" s="67"/>
      <c r="B37" s="104"/>
      <c r="C37" s="105"/>
      <c r="D37" s="106"/>
      <c r="E37" s="71"/>
      <c r="F37" s="67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7"/>
      <c r="S37" s="67"/>
      <c r="T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>
      <c r="A38" s="67"/>
      <c r="B38" s="321" t="s">
        <v>142</v>
      </c>
      <c r="C38" s="322"/>
      <c r="D38" s="322"/>
      <c r="E38" s="322"/>
      <c r="F38" s="323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7"/>
      <c r="S38" s="67"/>
      <c r="T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1:33" ht="58.5" customHeight="1">
      <c r="A39" s="67"/>
      <c r="B39" s="324"/>
      <c r="C39" s="325"/>
      <c r="D39" s="325"/>
      <c r="E39" s="325"/>
      <c r="F39" s="326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7"/>
      <c r="S39" s="67"/>
      <c r="T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ht="19" thickBot="1">
      <c r="A40" s="67"/>
      <c r="B40" s="327"/>
      <c r="C40" s="328"/>
      <c r="D40" s="328"/>
      <c r="E40" s="328"/>
      <c r="F40" s="329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>
      <c r="A41" s="349"/>
      <c r="B41" s="78"/>
      <c r="C41" s="67"/>
      <c r="D41" s="67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68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</row>
    <row r="42" spans="1:33" ht="42.75" customHeight="1">
      <c r="A42" s="349"/>
      <c r="B42" s="350" t="s">
        <v>143</v>
      </c>
      <c r="C42" s="350"/>
      <c r="D42" s="76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68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</row>
    <row r="43" spans="1:33" ht="28.5" customHeight="1">
      <c r="A43" s="349"/>
      <c r="B43" s="351" t="s">
        <v>144</v>
      </c>
      <c r="C43" s="352"/>
      <c r="D43" s="352"/>
      <c r="E43" s="352"/>
      <c r="F43" s="352"/>
      <c r="G43" s="353"/>
      <c r="H43" s="79"/>
      <c r="I43" s="79"/>
      <c r="J43" s="79"/>
      <c r="K43" s="79"/>
      <c r="L43" s="79"/>
      <c r="M43" s="79"/>
      <c r="N43" s="79"/>
      <c r="O43" s="79"/>
      <c r="P43" s="79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</row>
    <row r="44" spans="1:33" ht="18.75" customHeight="1">
      <c r="A44" s="349"/>
      <c r="B44" s="354"/>
      <c r="C44" s="355"/>
      <c r="D44" s="355"/>
      <c r="E44" s="355"/>
      <c r="F44" s="355"/>
      <c r="G44" s="356"/>
      <c r="H44" s="79"/>
      <c r="I44" s="79"/>
      <c r="J44" s="79"/>
      <c r="K44" s="79"/>
      <c r="L44" s="79"/>
      <c r="M44" s="79"/>
      <c r="N44" s="79"/>
      <c r="O44" s="79"/>
      <c r="P44" s="79"/>
      <c r="Q44" s="68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</row>
    <row r="45" spans="1:33" ht="18.75" customHeight="1">
      <c r="A45" s="349"/>
      <c r="B45" s="354"/>
      <c r="C45" s="355"/>
      <c r="D45" s="355"/>
      <c r="E45" s="355"/>
      <c r="F45" s="355"/>
      <c r="G45" s="356"/>
      <c r="H45" s="79"/>
      <c r="I45" s="79"/>
      <c r="J45" s="79"/>
      <c r="K45" s="79"/>
      <c r="L45" s="79"/>
      <c r="M45" s="79"/>
      <c r="N45" s="79"/>
      <c r="O45" s="79"/>
      <c r="P45" s="79"/>
      <c r="Q45" s="68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1:33" ht="18.75" customHeight="1">
      <c r="A46" s="349"/>
      <c r="B46" s="357"/>
      <c r="C46" s="358"/>
      <c r="D46" s="358"/>
      <c r="E46" s="358"/>
      <c r="F46" s="358"/>
      <c r="G46" s="359"/>
      <c r="H46" s="79"/>
      <c r="I46" s="79"/>
      <c r="J46" s="79"/>
      <c r="K46" s="79"/>
      <c r="L46" s="79"/>
      <c r="M46" s="79"/>
      <c r="N46" s="79"/>
      <c r="O46" s="79"/>
      <c r="P46" s="79"/>
      <c r="Q46" s="68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</row>
    <row r="47" spans="1:33" ht="57" customHeight="1">
      <c r="A47" s="349"/>
      <c r="B47" s="449" t="s">
        <v>419</v>
      </c>
      <c r="C47" s="450"/>
      <c r="D47" s="450"/>
      <c r="E47" s="450"/>
      <c r="F47" s="450"/>
      <c r="G47" s="451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</row>
    <row r="48" spans="1:33" ht="25.5" customHeight="1">
      <c r="A48" s="77"/>
      <c r="B48" s="107" t="s">
        <v>420</v>
      </c>
      <c r="C48" s="108"/>
      <c r="D48" s="108"/>
      <c r="E48" s="108"/>
      <c r="F48" s="108"/>
      <c r="G48" s="109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</row>
    <row r="49" spans="1:33" ht="23.25" customHeight="1">
      <c r="A49" s="77"/>
      <c r="B49" s="107" t="s">
        <v>421</v>
      </c>
      <c r="C49" s="108"/>
      <c r="D49" s="108"/>
      <c r="E49" s="108"/>
      <c r="F49" s="108"/>
      <c r="G49" s="109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</row>
    <row r="50" spans="1:33" ht="27.75" customHeight="1">
      <c r="A50" s="77"/>
      <c r="B50" s="107" t="s">
        <v>422</v>
      </c>
      <c r="C50" s="108"/>
      <c r="D50" s="108"/>
      <c r="E50" s="108"/>
      <c r="F50" s="108"/>
      <c r="G50" s="109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</row>
    <row r="51" spans="1:33" ht="15" customHeight="1">
      <c r="A51" s="77"/>
      <c r="B51" s="107"/>
      <c r="C51" s="108"/>
      <c r="D51" s="108"/>
      <c r="E51" s="108"/>
      <c r="F51" s="108"/>
      <c r="G51" s="109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</row>
    <row r="52" spans="1:33" s="76" customFormat="1" ht="15.75" customHeight="1">
      <c r="A52" s="67"/>
      <c r="B52" s="93"/>
      <c r="C52" s="94"/>
      <c r="D52" s="94"/>
      <c r="E52" s="94"/>
      <c r="F52" s="94"/>
      <c r="G52" s="95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</row>
    <row r="53" spans="1:33" s="76" customFormat="1" ht="15.75" customHeight="1">
      <c r="A53" s="67"/>
      <c r="B53" s="96"/>
      <c r="C53" s="97"/>
      <c r="D53" s="97"/>
      <c r="E53" s="97"/>
      <c r="F53" s="97"/>
      <c r="G53" s="9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</row>
    <row r="54" spans="1:33" s="76" customFormat="1" ht="15.75" customHeight="1">
      <c r="A54" s="67"/>
      <c r="B54" s="84"/>
      <c r="C54" s="84"/>
      <c r="D54" s="84"/>
      <c r="E54" s="84"/>
      <c r="F54" s="84"/>
      <c r="G54" s="84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</row>
    <row r="55" spans="1:33" s="76" customFormat="1" ht="15.75" customHeight="1">
      <c r="A55" s="67"/>
      <c r="B55" s="84"/>
      <c r="C55" s="84"/>
      <c r="D55" s="84"/>
      <c r="E55" s="84"/>
      <c r="F55" s="84"/>
      <c r="G55" s="84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</row>
    <row r="56" spans="1:33" s="76" customFormat="1" ht="15.75" customHeight="1">
      <c r="A56" s="67"/>
      <c r="B56" s="84"/>
      <c r="C56" s="84"/>
      <c r="D56" s="84"/>
      <c r="E56" s="84"/>
      <c r="F56" s="84"/>
      <c r="G56" s="84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</row>
    <row r="57" spans="1:33" s="76" customFormat="1" ht="49.5" customHeight="1">
      <c r="A57" s="67"/>
      <c r="B57" s="350" t="s">
        <v>148</v>
      </c>
      <c r="C57" s="350"/>
      <c r="D57" s="350"/>
      <c r="E57" s="67"/>
      <c r="F57" s="67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</row>
    <row r="58" spans="1:33" s="76" customFormat="1" ht="15.75" customHeight="1">
      <c r="A58" s="67"/>
      <c r="B58" s="360" t="s">
        <v>149</v>
      </c>
      <c r="C58" s="361"/>
      <c r="D58" s="361"/>
      <c r="E58" s="361"/>
      <c r="F58" s="361"/>
      <c r="G58" s="362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</row>
    <row r="59" spans="1:33" s="76" customFormat="1" ht="15.75" customHeight="1">
      <c r="A59" s="67"/>
      <c r="B59" s="363"/>
      <c r="C59" s="364"/>
      <c r="D59" s="364"/>
      <c r="E59" s="364"/>
      <c r="F59" s="364"/>
      <c r="G59" s="365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</row>
    <row r="60" spans="1:33" s="76" customFormat="1" ht="15.75" customHeight="1">
      <c r="A60" s="67"/>
      <c r="B60" s="363"/>
      <c r="C60" s="364"/>
      <c r="D60" s="364"/>
      <c r="E60" s="364"/>
      <c r="F60" s="364"/>
      <c r="G60" s="365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s="76" customFormat="1" ht="15.75" customHeight="1">
      <c r="A61" s="67"/>
      <c r="B61" s="363"/>
      <c r="C61" s="364"/>
      <c r="D61" s="364"/>
      <c r="E61" s="364"/>
      <c r="F61" s="364"/>
      <c r="G61" s="365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</row>
    <row r="62" spans="1:33" s="76" customFormat="1" ht="17.25" customHeight="1">
      <c r="A62" s="67"/>
      <c r="B62" s="366"/>
      <c r="C62" s="367"/>
      <c r="D62" s="367"/>
      <c r="E62" s="367"/>
      <c r="F62" s="367"/>
      <c r="G62" s="3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</row>
    <row r="63" spans="1:33" s="76" customFormat="1" ht="323.25" customHeight="1">
      <c r="A63" s="67"/>
      <c r="B63" s="446" t="s">
        <v>423</v>
      </c>
      <c r="C63" s="447"/>
      <c r="D63" s="447"/>
      <c r="E63" s="447"/>
      <c r="F63" s="447"/>
      <c r="G63" s="44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</row>
    <row r="64" spans="1:33" s="76" customFormat="1" ht="34.5" customHeight="1">
      <c r="A64" s="67"/>
      <c r="B64" s="110"/>
      <c r="C64" s="111"/>
      <c r="D64" s="111"/>
      <c r="E64" s="111"/>
      <c r="F64" s="111"/>
      <c r="G64" s="112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</row>
    <row r="65" spans="1:33" ht="15.75" customHeight="1">
      <c r="A65" s="67"/>
      <c r="B65" s="67"/>
      <c r="C65" s="67"/>
      <c r="D65" s="67"/>
      <c r="E65" s="67"/>
      <c r="F65" s="67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</row>
    <row r="66" spans="1:33" ht="15.75" customHeight="1">
      <c r="A66" s="67"/>
      <c r="B66" s="67"/>
      <c r="C66" s="67"/>
      <c r="D66" s="67"/>
      <c r="E66" s="67"/>
      <c r="F66" s="67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  <row r="67" spans="1:33" ht="15.75" customHeight="1">
      <c r="A67" s="67"/>
      <c r="B67" s="67"/>
      <c r="C67" s="67"/>
      <c r="D67" s="67"/>
      <c r="E67" s="67"/>
      <c r="F67" s="67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</row>
    <row r="68" spans="1:33" ht="22.5" customHeight="1">
      <c r="A68" s="67"/>
      <c r="B68" s="67"/>
      <c r="C68" s="67"/>
      <c r="D68" s="67"/>
      <c r="E68" s="67"/>
      <c r="F68" s="67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</row>
    <row r="69" spans="1:33" ht="21.75" customHeight="1">
      <c r="A69" s="67"/>
      <c r="B69" s="350" t="s">
        <v>151</v>
      </c>
      <c r="C69" s="350"/>
      <c r="D69" s="350"/>
      <c r="E69" s="67"/>
      <c r="F69" s="67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</row>
    <row r="70" spans="1:33" ht="27.75" customHeight="1">
      <c r="A70" s="67"/>
      <c r="B70" s="360" t="s">
        <v>152</v>
      </c>
      <c r="C70" s="361"/>
      <c r="D70" s="361"/>
      <c r="E70" s="361"/>
      <c r="F70" s="361"/>
      <c r="G70" s="362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</row>
    <row r="71" spans="1:33" ht="15.75" customHeight="1">
      <c r="A71" s="67"/>
      <c r="B71" s="363"/>
      <c r="C71" s="364"/>
      <c r="D71" s="364"/>
      <c r="E71" s="364"/>
      <c r="F71" s="364"/>
      <c r="G71" s="365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</row>
    <row r="72" spans="1:33" ht="15.75" customHeight="1">
      <c r="A72" s="67"/>
      <c r="B72" s="363"/>
      <c r="C72" s="364"/>
      <c r="D72" s="364"/>
      <c r="E72" s="364"/>
      <c r="F72" s="364"/>
      <c r="G72" s="365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</row>
    <row r="73" spans="1:33" ht="15.75" customHeight="1">
      <c r="A73" s="67"/>
      <c r="B73" s="363"/>
      <c r="C73" s="364"/>
      <c r="D73" s="364"/>
      <c r="E73" s="364"/>
      <c r="F73" s="364"/>
      <c r="G73" s="365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</row>
    <row r="74" spans="1:33" ht="15.75" customHeight="1">
      <c r="A74" s="67"/>
      <c r="B74" s="366"/>
      <c r="C74" s="367"/>
      <c r="D74" s="367"/>
      <c r="E74" s="367"/>
      <c r="F74" s="367"/>
      <c r="G74" s="3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</row>
    <row r="75" spans="1:33" ht="157.5" customHeight="1">
      <c r="A75" s="67"/>
      <c r="B75" s="446" t="s">
        <v>424</v>
      </c>
      <c r="C75" s="447"/>
      <c r="D75" s="447"/>
      <c r="E75" s="447"/>
      <c r="F75" s="447"/>
      <c r="G75" s="44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</row>
    <row r="76" spans="1:33" ht="50.25" customHeight="1">
      <c r="A76" s="67"/>
      <c r="B76" s="110"/>
      <c r="C76" s="111"/>
      <c r="D76" s="111"/>
      <c r="E76" s="111"/>
      <c r="F76" s="111"/>
      <c r="G76" s="112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</row>
    <row r="77" spans="1:33" ht="15.75" customHeight="1">
      <c r="A77" s="67"/>
      <c r="B77" s="67"/>
      <c r="C77" s="67"/>
      <c r="D77" s="67"/>
      <c r="E77" s="67"/>
      <c r="F77" s="67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</row>
    <row r="78" spans="1:33" ht="15.75" customHeight="1">
      <c r="A78" s="67"/>
      <c r="B78" s="67"/>
      <c r="C78" s="67"/>
      <c r="D78" s="67"/>
      <c r="E78" s="67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</row>
    <row r="79" spans="1:33" ht="15.75" customHeight="1">
      <c r="A79" s="67"/>
      <c r="B79" s="67"/>
      <c r="C79" s="67"/>
      <c r="D79" s="67"/>
      <c r="E79" s="67"/>
      <c r="F79" s="67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</row>
    <row r="80" spans="1:33" ht="15.75" customHeight="1">
      <c r="A80" s="67"/>
      <c r="B80" s="67"/>
      <c r="C80" s="67"/>
      <c r="D80" s="67"/>
      <c r="E80" s="67"/>
      <c r="F80" s="67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</row>
    <row r="81" spans="1:33" ht="15.75" customHeight="1">
      <c r="A81" s="67"/>
      <c r="B81" s="67"/>
      <c r="C81" s="67"/>
      <c r="D81" s="67"/>
      <c r="E81" s="67"/>
      <c r="F81" s="67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</row>
    <row r="82" spans="1:33" ht="15.75" customHeight="1">
      <c r="A82" s="67"/>
      <c r="B82" s="67"/>
      <c r="C82" s="67"/>
      <c r="D82" s="67"/>
      <c r="E82" s="67"/>
      <c r="F82" s="67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</row>
    <row r="83" spans="1:33" ht="15.75" customHeight="1">
      <c r="A83" s="67"/>
      <c r="B83" s="67"/>
      <c r="C83" s="67"/>
      <c r="D83" s="67"/>
      <c r="E83" s="67"/>
      <c r="F83" s="67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</row>
    <row r="84" spans="1:33" ht="15.75" customHeight="1">
      <c r="A84" s="67"/>
      <c r="B84" s="67"/>
      <c r="C84" s="67"/>
      <c r="D84" s="67"/>
      <c r="E84" s="67"/>
      <c r="F84" s="67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</row>
    <row r="85" spans="1:33" ht="15.75" customHeight="1">
      <c r="A85" s="67"/>
      <c r="B85" s="67"/>
      <c r="C85" s="67"/>
      <c r="D85" s="67"/>
      <c r="E85" s="67"/>
      <c r="F85" s="67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</row>
    <row r="86" spans="1:33" ht="15.75" customHeight="1">
      <c r="A86" s="67"/>
      <c r="B86" s="67"/>
      <c r="C86" s="67"/>
      <c r="D86" s="67"/>
      <c r="E86" s="67"/>
      <c r="F86" s="67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</row>
    <row r="87" spans="1:33" ht="15.75" customHeight="1">
      <c r="A87" s="67"/>
      <c r="B87" s="67"/>
      <c r="C87" s="67"/>
      <c r="D87" s="67"/>
      <c r="E87" s="67"/>
      <c r="F87" s="67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</row>
    <row r="88" spans="1:33" ht="15.75" customHeight="1">
      <c r="A88" s="67"/>
      <c r="B88" s="67"/>
      <c r="C88" s="67"/>
      <c r="D88" s="67"/>
      <c r="E88" s="67"/>
      <c r="F88" s="67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</row>
    <row r="89" spans="1:33" ht="15.75" customHeight="1">
      <c r="A89" s="67"/>
      <c r="B89" s="67"/>
      <c r="C89" s="67"/>
      <c r="D89" s="67"/>
      <c r="E89" s="67"/>
      <c r="F89" s="67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</row>
    <row r="90" spans="1:33" ht="15.75" customHeight="1">
      <c r="A90" s="67"/>
      <c r="B90" s="67"/>
      <c r="C90" s="67"/>
      <c r="D90" s="67"/>
      <c r="E90" s="67"/>
      <c r="F90" s="67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</row>
    <row r="91" spans="1:33" ht="15.75" customHeight="1">
      <c r="A91" s="67"/>
      <c r="B91" s="67"/>
      <c r="C91" s="67"/>
      <c r="D91" s="67"/>
      <c r="E91" s="67"/>
      <c r="F91" s="67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</row>
    <row r="92" spans="1:33" ht="15.75" customHeight="1">
      <c r="A92" s="67"/>
      <c r="B92" s="67"/>
      <c r="C92" s="67"/>
      <c r="D92" s="67"/>
      <c r="E92" s="67"/>
      <c r="F92" s="67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</row>
    <row r="93" spans="1:33" ht="15.75" customHeight="1">
      <c r="A93" s="67"/>
      <c r="B93" s="67"/>
      <c r="C93" s="67"/>
      <c r="D93" s="67"/>
      <c r="E93" s="67"/>
      <c r="F93" s="67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</row>
    <row r="94" spans="1:33" ht="15.75" customHeight="1">
      <c r="A94" s="67"/>
      <c r="B94" s="67"/>
      <c r="C94" s="67"/>
      <c r="D94" s="67"/>
      <c r="E94" s="67"/>
      <c r="F94" s="67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</row>
    <row r="95" spans="1:33" ht="15.75" customHeight="1">
      <c r="A95" s="67"/>
      <c r="B95" s="67"/>
      <c r="C95" s="67"/>
      <c r="D95" s="67"/>
      <c r="E95" s="67"/>
      <c r="F95" s="67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</row>
    <row r="96" spans="1:33" ht="15.75" customHeight="1">
      <c r="A96" s="67"/>
      <c r="B96" s="67"/>
      <c r="C96" s="67"/>
      <c r="D96" s="67"/>
      <c r="E96" s="67"/>
      <c r="F96" s="67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</row>
    <row r="97" spans="1:33" ht="15.75" customHeight="1">
      <c r="A97" s="67"/>
      <c r="B97" s="67"/>
      <c r="C97" s="67"/>
      <c r="D97" s="67"/>
      <c r="E97" s="67"/>
      <c r="F97" s="67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</row>
    <row r="98" spans="1:33" ht="15.75" customHeight="1">
      <c r="A98" s="67"/>
      <c r="B98" s="67"/>
      <c r="C98" s="67"/>
      <c r="D98" s="67"/>
      <c r="E98" s="67"/>
      <c r="F98" s="67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</row>
    <row r="99" spans="1:33" ht="15.75" customHeight="1">
      <c r="A99" s="67"/>
      <c r="B99" s="67"/>
      <c r="C99" s="67"/>
      <c r="D99" s="67"/>
      <c r="E99" s="67"/>
      <c r="F99" s="67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</row>
    <row r="100" spans="1:33" ht="15.75" customHeight="1">
      <c r="A100" s="67"/>
      <c r="B100" s="67"/>
      <c r="C100" s="67"/>
      <c r="D100" s="67"/>
      <c r="E100" s="67"/>
      <c r="F100" s="67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</row>
    <row r="101" spans="1:33" ht="15.75" customHeight="1">
      <c r="A101" s="67"/>
      <c r="B101" s="67"/>
      <c r="C101" s="67"/>
      <c r="D101" s="67"/>
      <c r="E101" s="67"/>
      <c r="F101" s="67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</row>
    <row r="102" spans="1:33" ht="15.75" customHeight="1">
      <c r="A102" s="67"/>
      <c r="B102" s="67"/>
      <c r="C102" s="67"/>
      <c r="D102" s="67"/>
      <c r="E102" s="67"/>
      <c r="F102" s="67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</row>
    <row r="103" spans="1:33" ht="15.75" customHeight="1">
      <c r="A103" s="67"/>
      <c r="B103" s="67"/>
      <c r="C103" s="67"/>
      <c r="D103" s="67"/>
      <c r="E103" s="67"/>
      <c r="F103" s="67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</row>
    <row r="104" spans="1:33" ht="15.75" customHeight="1">
      <c r="A104" s="67"/>
      <c r="B104" s="67"/>
      <c r="C104" s="67"/>
      <c r="D104" s="67"/>
      <c r="E104" s="67"/>
      <c r="F104" s="67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</row>
    <row r="105" spans="1:33" ht="15.75" customHeight="1">
      <c r="A105" s="67"/>
      <c r="B105" s="67"/>
      <c r="C105" s="67"/>
      <c r="D105" s="67"/>
      <c r="E105" s="67"/>
      <c r="F105" s="67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</row>
    <row r="106" spans="1:33" ht="15.75" customHeight="1">
      <c r="A106" s="67"/>
      <c r="B106" s="67"/>
      <c r="C106" s="67"/>
      <c r="D106" s="67"/>
      <c r="E106" s="67"/>
      <c r="F106" s="67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</row>
    <row r="107" spans="1:33" ht="15.75" customHeight="1">
      <c r="A107" s="67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</row>
    <row r="108" spans="1:33" ht="15.75" customHeight="1">
      <c r="A108" s="67"/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</row>
    <row r="109" spans="1:33" ht="15.75" customHeight="1">
      <c r="A109" s="67"/>
      <c r="B109" s="67"/>
      <c r="C109" s="67"/>
      <c r="D109" s="67"/>
      <c r="E109" s="67"/>
      <c r="F109" s="67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</row>
    <row r="110" spans="1:33" ht="15.75" customHeight="1">
      <c r="A110" s="67"/>
      <c r="B110" s="67"/>
      <c r="C110" s="67"/>
      <c r="D110" s="67"/>
      <c r="E110" s="67"/>
      <c r="F110" s="67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</row>
    <row r="111" spans="1:33" ht="15.75" customHeight="1">
      <c r="A111" s="67"/>
      <c r="B111" s="67"/>
      <c r="C111" s="67"/>
      <c r="D111" s="67"/>
      <c r="E111" s="67"/>
      <c r="F111" s="67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</row>
    <row r="112" spans="1:33" ht="15.75" customHeight="1">
      <c r="A112" s="67"/>
      <c r="B112" s="67"/>
      <c r="C112" s="67"/>
      <c r="D112" s="67"/>
      <c r="E112" s="67"/>
      <c r="F112" s="67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</row>
    <row r="113" spans="1:33" ht="15.75" customHeight="1">
      <c r="A113" s="67"/>
      <c r="B113" s="67"/>
      <c r="C113" s="67"/>
      <c r="D113" s="67"/>
      <c r="E113" s="67"/>
      <c r="F113" s="67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</row>
    <row r="114" spans="1:33" ht="15.75" customHeight="1">
      <c r="A114" s="67"/>
      <c r="B114" s="67"/>
      <c r="C114" s="67"/>
      <c r="D114" s="67"/>
      <c r="E114" s="67"/>
      <c r="F114" s="67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</row>
    <row r="115" spans="1:33" ht="15.75" customHeight="1">
      <c r="A115" s="67"/>
      <c r="B115" s="67"/>
      <c r="C115" s="67"/>
      <c r="D115" s="67"/>
      <c r="E115" s="67"/>
      <c r="F115" s="67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</row>
    <row r="116" spans="1:33" ht="15.75" customHeight="1">
      <c r="A116" s="67"/>
      <c r="B116" s="67"/>
      <c r="C116" s="67"/>
      <c r="D116" s="67"/>
      <c r="E116" s="67"/>
      <c r="F116" s="67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</row>
    <row r="117" spans="1:33" ht="15.75" customHeight="1">
      <c r="A117" s="67"/>
      <c r="B117" s="67"/>
      <c r="C117" s="67"/>
      <c r="D117" s="67"/>
      <c r="E117" s="67"/>
      <c r="F117" s="67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</row>
    <row r="118" spans="1:33" ht="15.75" customHeight="1">
      <c r="A118" s="67"/>
      <c r="B118" s="67"/>
      <c r="C118" s="67"/>
      <c r="D118" s="67"/>
      <c r="E118" s="67"/>
      <c r="F118" s="67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</row>
    <row r="119" spans="1:33" ht="15.75" customHeight="1">
      <c r="A119" s="67"/>
      <c r="B119" s="67"/>
      <c r="C119" s="67"/>
      <c r="D119" s="67"/>
      <c r="E119" s="67"/>
      <c r="F119" s="67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</row>
    <row r="120" spans="1:33" ht="15.75" customHeight="1">
      <c r="A120" s="67"/>
      <c r="B120" s="67"/>
      <c r="C120" s="67"/>
      <c r="D120" s="67"/>
      <c r="E120" s="67"/>
      <c r="F120" s="67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</row>
    <row r="121" spans="1:33" ht="15.75" customHeight="1">
      <c r="A121" s="67"/>
      <c r="B121" s="67"/>
      <c r="C121" s="67"/>
      <c r="D121" s="67"/>
      <c r="E121" s="67"/>
      <c r="F121" s="67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</row>
    <row r="122" spans="1:33" ht="15.75" customHeight="1">
      <c r="A122" s="67"/>
      <c r="B122" s="67"/>
      <c r="C122" s="67"/>
      <c r="D122" s="67"/>
      <c r="E122" s="67"/>
      <c r="F122" s="67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</row>
    <row r="123" spans="1:33" ht="15.75" customHeight="1">
      <c r="A123" s="67"/>
      <c r="B123" s="67"/>
      <c r="C123" s="67"/>
      <c r="D123" s="67"/>
      <c r="E123" s="67"/>
      <c r="F123" s="67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</row>
    <row r="124" spans="1:33" ht="15.75" customHeight="1">
      <c r="A124" s="67"/>
      <c r="B124" s="67"/>
      <c r="C124" s="67"/>
      <c r="D124" s="67"/>
      <c r="E124" s="67"/>
      <c r="F124" s="67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</row>
    <row r="125" spans="1:33" ht="15.75" customHeight="1">
      <c r="A125" s="67"/>
      <c r="B125" s="67"/>
      <c r="C125" s="67"/>
      <c r="D125" s="67"/>
      <c r="E125" s="67"/>
      <c r="F125" s="67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</row>
    <row r="126" spans="1:33" ht="15.75" customHeight="1">
      <c r="A126" s="67"/>
      <c r="B126" s="67"/>
      <c r="C126" s="67"/>
      <c r="D126" s="67"/>
      <c r="E126" s="67"/>
      <c r="F126" s="67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</row>
    <row r="127" spans="1:33" ht="15.75" customHeight="1">
      <c r="A127" s="67"/>
      <c r="B127" s="67"/>
      <c r="C127" s="67"/>
      <c r="D127" s="67"/>
      <c r="E127" s="67"/>
      <c r="F127" s="67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</row>
    <row r="128" spans="1:33" ht="15.75" customHeight="1">
      <c r="A128" s="67"/>
      <c r="B128" s="67"/>
      <c r="C128" s="67"/>
      <c r="D128" s="67"/>
      <c r="E128" s="67"/>
      <c r="F128" s="67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</row>
    <row r="129" spans="1:33" ht="15.75" customHeight="1">
      <c r="A129" s="67"/>
      <c r="B129" s="67"/>
      <c r="C129" s="67"/>
      <c r="D129" s="67"/>
      <c r="E129" s="67"/>
      <c r="F129" s="67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</row>
    <row r="130" spans="1:33" ht="15.75" customHeight="1">
      <c r="A130" s="67"/>
      <c r="B130" s="67"/>
      <c r="C130" s="67"/>
      <c r="D130" s="67"/>
      <c r="E130" s="67"/>
      <c r="F130" s="67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</row>
    <row r="131" spans="1:33" ht="15.75" customHeight="1">
      <c r="A131" s="67"/>
      <c r="B131" s="67"/>
      <c r="C131" s="67"/>
      <c r="D131" s="67"/>
      <c r="E131" s="67"/>
      <c r="F131" s="67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</row>
    <row r="132" spans="1:33" ht="15.75" customHeight="1">
      <c r="A132" s="67"/>
      <c r="B132" s="67"/>
      <c r="C132" s="67"/>
      <c r="D132" s="67"/>
      <c r="E132" s="67"/>
      <c r="F132" s="67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</row>
    <row r="133" spans="1:33" ht="15.75" customHeight="1">
      <c r="A133" s="67"/>
      <c r="B133" s="67"/>
      <c r="C133" s="67"/>
      <c r="D133" s="67"/>
      <c r="E133" s="67"/>
      <c r="F133" s="67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</row>
    <row r="134" spans="1:33" ht="15.75" customHeight="1">
      <c r="A134" s="67"/>
      <c r="B134" s="67"/>
      <c r="C134" s="67"/>
      <c r="D134" s="67"/>
      <c r="E134" s="67"/>
      <c r="F134" s="67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</row>
    <row r="135" spans="1:33" ht="15.75" customHeight="1">
      <c r="A135" s="67"/>
      <c r="B135" s="67"/>
      <c r="C135" s="67"/>
      <c r="D135" s="67"/>
      <c r="E135" s="67"/>
      <c r="F135" s="67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</row>
    <row r="136" spans="1:33" ht="15.75" customHeight="1">
      <c r="A136" s="67"/>
      <c r="B136" s="67"/>
      <c r="C136" s="67"/>
      <c r="D136" s="67"/>
      <c r="E136" s="67"/>
      <c r="F136" s="67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</row>
    <row r="137" spans="1:33" ht="15.75" customHeight="1">
      <c r="A137" s="67"/>
      <c r="B137" s="67"/>
      <c r="C137" s="67"/>
      <c r="D137" s="67"/>
      <c r="E137" s="67"/>
      <c r="F137" s="67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</row>
    <row r="138" spans="1:33" ht="15.75" customHeight="1">
      <c r="A138" s="67"/>
      <c r="B138" s="67"/>
      <c r="C138" s="67"/>
      <c r="D138" s="67"/>
      <c r="E138" s="67"/>
      <c r="F138" s="67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</row>
    <row r="139" spans="1:33" ht="15.75" customHeight="1">
      <c r="A139" s="67"/>
      <c r="B139" s="67"/>
      <c r="C139" s="67"/>
      <c r="D139" s="67"/>
      <c r="E139" s="67"/>
      <c r="F139" s="67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</row>
    <row r="140" spans="1:33" ht="15.75" customHeight="1">
      <c r="A140" s="67"/>
      <c r="B140" s="67"/>
      <c r="C140" s="67"/>
      <c r="D140" s="67"/>
      <c r="E140" s="67"/>
      <c r="F140" s="67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</row>
    <row r="141" spans="1:33" ht="15.75" customHeight="1">
      <c r="A141" s="67"/>
      <c r="B141" s="67"/>
      <c r="C141" s="67"/>
      <c r="D141" s="67"/>
      <c r="E141" s="67"/>
      <c r="F141" s="67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</row>
    <row r="142" spans="1:33" ht="15.75" customHeight="1">
      <c r="A142" s="67"/>
      <c r="B142" s="67"/>
      <c r="C142" s="67"/>
      <c r="D142" s="67"/>
      <c r="E142" s="67"/>
      <c r="F142" s="67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</row>
    <row r="143" spans="1:33" ht="15.75" customHeight="1">
      <c r="A143" s="67"/>
      <c r="B143" s="67"/>
      <c r="C143" s="67"/>
      <c r="D143" s="67"/>
      <c r="E143" s="67"/>
      <c r="F143" s="67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</row>
    <row r="144" spans="1:33" ht="15.75" customHeight="1">
      <c r="A144" s="67"/>
      <c r="B144" s="67"/>
      <c r="C144" s="67"/>
      <c r="D144" s="67"/>
      <c r="E144" s="67"/>
      <c r="F144" s="67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</row>
    <row r="145" spans="1:33" ht="15.75" customHeight="1">
      <c r="A145" s="67"/>
      <c r="B145" s="67"/>
      <c r="C145" s="67"/>
      <c r="D145" s="67"/>
      <c r="E145" s="67"/>
      <c r="F145" s="67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</row>
    <row r="146" spans="1:33" ht="15.75" customHeight="1">
      <c r="A146" s="67"/>
      <c r="B146" s="67"/>
      <c r="C146" s="67"/>
      <c r="D146" s="67"/>
      <c r="E146" s="67"/>
      <c r="F146" s="67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</row>
    <row r="147" spans="1:33" ht="15.75" customHeight="1">
      <c r="A147" s="67"/>
      <c r="B147" s="67"/>
      <c r="C147" s="67"/>
      <c r="D147" s="67"/>
      <c r="E147" s="67"/>
      <c r="F147" s="67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</row>
    <row r="148" spans="1:33" ht="15.75" customHeight="1">
      <c r="A148" s="67"/>
      <c r="B148" s="67"/>
      <c r="C148" s="67"/>
      <c r="D148" s="67"/>
      <c r="E148" s="67"/>
      <c r="F148" s="67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</row>
    <row r="149" spans="1:33" ht="15.75" customHeight="1">
      <c r="A149" s="67"/>
      <c r="B149" s="67"/>
      <c r="C149" s="67"/>
      <c r="D149" s="67"/>
      <c r="E149" s="67"/>
      <c r="F149" s="67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</row>
    <row r="150" spans="1:33" ht="15.75" customHeight="1">
      <c r="A150" s="67"/>
      <c r="B150" s="67"/>
      <c r="C150" s="67"/>
      <c r="D150" s="67"/>
      <c r="E150" s="67"/>
      <c r="F150" s="67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</row>
    <row r="151" spans="1:33" ht="15.75" customHeight="1">
      <c r="A151" s="67"/>
      <c r="B151" s="67"/>
      <c r="C151" s="67"/>
      <c r="D151" s="67"/>
      <c r="E151" s="67"/>
      <c r="F151" s="67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</row>
    <row r="152" spans="1:33" ht="15.75" customHeight="1">
      <c r="A152" s="67"/>
      <c r="B152" s="67"/>
      <c r="C152" s="67"/>
      <c r="D152" s="67"/>
      <c r="E152" s="67"/>
      <c r="F152" s="67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</row>
    <row r="153" spans="1:33" ht="15.75" customHeight="1">
      <c r="A153" s="67"/>
      <c r="B153" s="67"/>
      <c r="C153" s="67"/>
      <c r="D153" s="67"/>
      <c r="E153" s="67"/>
      <c r="F153" s="67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</row>
    <row r="154" spans="1:33" ht="15.75" customHeight="1">
      <c r="A154" s="67"/>
      <c r="B154" s="67"/>
      <c r="C154" s="67"/>
      <c r="D154" s="67"/>
      <c r="E154" s="67"/>
      <c r="F154" s="67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</row>
    <row r="155" spans="1:33" ht="15.75" customHeight="1">
      <c r="A155" s="67"/>
      <c r="B155" s="67"/>
      <c r="C155" s="67"/>
      <c r="D155" s="67"/>
      <c r="E155" s="67"/>
      <c r="F155" s="67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</row>
    <row r="156" spans="1:33" ht="15.75" customHeight="1">
      <c r="A156" s="67"/>
      <c r="B156" s="67"/>
      <c r="C156" s="67"/>
      <c r="D156" s="67"/>
      <c r="E156" s="67"/>
      <c r="F156" s="67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</row>
    <row r="157" spans="1:33" ht="15.75" customHeight="1">
      <c r="A157" s="67"/>
      <c r="B157" s="67"/>
      <c r="C157" s="67"/>
      <c r="D157" s="67"/>
      <c r="E157" s="67"/>
      <c r="F157" s="67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</row>
    <row r="158" spans="1:33" ht="15.75" customHeight="1">
      <c r="A158" s="67"/>
      <c r="B158" s="67"/>
      <c r="C158" s="67"/>
      <c r="D158" s="67"/>
      <c r="E158" s="67"/>
      <c r="F158" s="67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</row>
    <row r="159" spans="1:33" ht="15.75" customHeight="1">
      <c r="A159" s="67"/>
      <c r="B159" s="67"/>
      <c r="C159" s="67"/>
      <c r="D159" s="67"/>
      <c r="E159" s="67"/>
      <c r="F159" s="67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</row>
    <row r="160" spans="1:33" ht="15.75" customHeight="1">
      <c r="A160" s="67"/>
      <c r="B160" s="67"/>
      <c r="C160" s="67"/>
      <c r="D160" s="67"/>
      <c r="E160" s="67"/>
      <c r="F160" s="67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</row>
    <row r="161" spans="1:33" ht="15.75" customHeight="1">
      <c r="A161" s="67"/>
      <c r="B161" s="67"/>
      <c r="C161" s="67"/>
      <c r="D161" s="67"/>
      <c r="E161" s="67"/>
      <c r="F161" s="67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</row>
    <row r="162" spans="1:33" ht="15.75" customHeight="1">
      <c r="A162" s="67"/>
      <c r="B162" s="67"/>
      <c r="C162" s="67"/>
      <c r="D162" s="67"/>
      <c r="E162" s="67"/>
      <c r="F162" s="67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</row>
    <row r="163" spans="1:33" ht="15.75" customHeight="1">
      <c r="A163" s="67"/>
      <c r="B163" s="67"/>
      <c r="C163" s="67"/>
      <c r="D163" s="67"/>
      <c r="E163" s="67"/>
      <c r="F163" s="67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</row>
    <row r="164" spans="1:33" ht="15.75" customHeight="1">
      <c r="A164" s="67"/>
      <c r="B164" s="67"/>
      <c r="C164" s="67"/>
      <c r="D164" s="67"/>
      <c r="E164" s="67"/>
      <c r="F164" s="67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</row>
    <row r="165" spans="1:33" ht="15.75" customHeight="1">
      <c r="A165" s="67"/>
      <c r="B165" s="67"/>
      <c r="C165" s="67"/>
      <c r="D165" s="67"/>
      <c r="E165" s="67"/>
      <c r="F165" s="67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</row>
    <row r="166" spans="1:33" ht="15.75" customHeight="1">
      <c r="A166" s="67"/>
      <c r="B166" s="67"/>
      <c r="C166" s="67"/>
      <c r="D166" s="67"/>
      <c r="E166" s="67"/>
      <c r="F166" s="67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</row>
    <row r="167" spans="1:33" ht="15.75" customHeight="1">
      <c r="A167" s="67"/>
      <c r="B167" s="67"/>
      <c r="C167" s="67"/>
      <c r="D167" s="67"/>
      <c r="E167" s="67"/>
      <c r="F167" s="67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</row>
    <row r="168" spans="1:33" ht="15.75" customHeight="1">
      <c r="A168" s="67"/>
      <c r="B168" s="67"/>
      <c r="C168" s="67"/>
      <c r="D168" s="67"/>
      <c r="E168" s="67"/>
      <c r="F168" s="67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</row>
    <row r="169" spans="1:33" ht="15.75" customHeight="1">
      <c r="A169" s="67"/>
      <c r="B169" s="67"/>
      <c r="C169" s="67"/>
      <c r="D169" s="67"/>
      <c r="E169" s="67"/>
      <c r="F169" s="67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</row>
    <row r="170" spans="1:33" ht="15.75" customHeight="1">
      <c r="A170" s="67"/>
      <c r="B170" s="67"/>
      <c r="C170" s="67"/>
      <c r="D170" s="67"/>
      <c r="E170" s="67"/>
      <c r="F170" s="67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</row>
    <row r="171" spans="1:33" ht="15.75" customHeight="1">
      <c r="A171" s="67"/>
      <c r="B171" s="67"/>
      <c r="C171" s="67"/>
      <c r="D171" s="67"/>
      <c r="E171" s="67"/>
      <c r="F171" s="67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</row>
    <row r="172" spans="1:33" ht="15.75" customHeight="1">
      <c r="A172" s="67"/>
      <c r="B172" s="67"/>
      <c r="C172" s="67"/>
      <c r="D172" s="67"/>
      <c r="E172" s="67"/>
      <c r="F172" s="67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</row>
    <row r="173" spans="1:33" ht="15.75" customHeight="1">
      <c r="A173" s="67"/>
      <c r="B173" s="67"/>
      <c r="C173" s="67"/>
      <c r="D173" s="67"/>
      <c r="E173" s="67"/>
      <c r="F173" s="67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</row>
    <row r="174" spans="1:33" ht="15.75" customHeight="1">
      <c r="A174" s="67"/>
      <c r="B174" s="67"/>
      <c r="C174" s="67"/>
      <c r="D174" s="67"/>
      <c r="E174" s="67"/>
      <c r="F174" s="67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</row>
    <row r="175" spans="1:33" ht="15.75" customHeight="1">
      <c r="A175" s="67"/>
      <c r="B175" s="67"/>
      <c r="C175" s="67"/>
      <c r="D175" s="67"/>
      <c r="E175" s="67"/>
      <c r="F175" s="67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</row>
    <row r="176" spans="1:33" ht="15.75" customHeight="1">
      <c r="A176" s="67"/>
      <c r="B176" s="67"/>
      <c r="C176" s="67"/>
      <c r="D176" s="67"/>
      <c r="E176" s="67"/>
      <c r="F176" s="67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</row>
    <row r="177" spans="1:33" ht="15.75" customHeight="1">
      <c r="A177" s="67"/>
      <c r="B177" s="67"/>
      <c r="C177" s="67"/>
      <c r="D177" s="67"/>
      <c r="E177" s="67"/>
      <c r="F177" s="67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</row>
    <row r="178" spans="1:33" ht="15.75" customHeight="1">
      <c r="A178" s="67"/>
      <c r="B178" s="67"/>
      <c r="C178" s="67"/>
      <c r="D178" s="67"/>
      <c r="E178" s="67"/>
      <c r="F178" s="67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</row>
    <row r="179" spans="1:33" ht="15.75" customHeight="1">
      <c r="A179" s="67"/>
      <c r="B179" s="67"/>
      <c r="C179" s="67"/>
      <c r="D179" s="67"/>
      <c r="E179" s="67"/>
      <c r="F179" s="67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</row>
    <row r="180" spans="1:33" ht="15.75" customHeight="1">
      <c r="A180" s="67"/>
      <c r="B180" s="67"/>
      <c r="C180" s="67"/>
      <c r="D180" s="67"/>
      <c r="E180" s="67"/>
      <c r="F180" s="67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</row>
    <row r="181" spans="1:33" ht="15.75" customHeight="1">
      <c r="A181" s="67"/>
      <c r="B181" s="67"/>
      <c r="C181" s="67"/>
      <c r="D181" s="67"/>
      <c r="E181" s="67"/>
      <c r="F181" s="67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</row>
    <row r="182" spans="1:33" ht="15.75" customHeight="1">
      <c r="A182" s="67"/>
      <c r="B182" s="67"/>
      <c r="C182" s="67"/>
      <c r="D182" s="67"/>
      <c r="E182" s="67"/>
      <c r="F182" s="67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</row>
    <row r="183" spans="1:33" ht="15.75" customHeight="1">
      <c r="A183" s="67"/>
      <c r="B183" s="67"/>
      <c r="C183" s="67"/>
      <c r="D183" s="67"/>
      <c r="E183" s="67"/>
      <c r="F183" s="67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</row>
    <row r="184" spans="1:33" ht="15.75" customHeight="1">
      <c r="A184" s="67"/>
      <c r="B184" s="67"/>
      <c r="C184" s="67"/>
      <c r="D184" s="67"/>
      <c r="E184" s="67"/>
      <c r="F184" s="67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</row>
    <row r="185" spans="1:33" ht="15.75" customHeight="1">
      <c r="A185" s="67"/>
      <c r="B185" s="67"/>
      <c r="C185" s="67"/>
      <c r="D185" s="67"/>
      <c r="E185" s="67"/>
      <c r="F185" s="67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</row>
    <row r="186" spans="1:33" ht="15.75" customHeight="1">
      <c r="A186" s="67"/>
      <c r="B186" s="67"/>
      <c r="C186" s="67"/>
      <c r="D186" s="67"/>
      <c r="E186" s="67"/>
      <c r="F186" s="67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</row>
    <row r="187" spans="1:33" ht="15.75" customHeight="1">
      <c r="A187" s="67"/>
      <c r="B187" s="67"/>
      <c r="C187" s="67"/>
      <c r="D187" s="67"/>
      <c r="E187" s="67"/>
      <c r="F187" s="67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</row>
    <row r="188" spans="1:33" ht="15.75" customHeight="1">
      <c r="A188" s="67"/>
      <c r="B188" s="67"/>
      <c r="C188" s="67"/>
      <c r="D188" s="67"/>
      <c r="E188" s="67"/>
      <c r="F188" s="67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</row>
    <row r="189" spans="1:33" ht="15.75" customHeight="1">
      <c r="A189" s="67"/>
      <c r="B189" s="67"/>
      <c r="C189" s="67"/>
      <c r="D189" s="67"/>
      <c r="E189" s="67"/>
      <c r="F189" s="67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</row>
    <row r="190" spans="1:33" ht="15.75" customHeight="1">
      <c r="A190" s="67"/>
      <c r="B190" s="67"/>
      <c r="C190" s="67"/>
      <c r="D190" s="67"/>
      <c r="E190" s="67"/>
      <c r="F190" s="67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</row>
    <row r="191" spans="1:33" ht="15.75" customHeight="1">
      <c r="A191" s="67"/>
      <c r="B191" s="67"/>
      <c r="C191" s="67"/>
      <c r="D191" s="67"/>
      <c r="E191" s="67"/>
      <c r="F191" s="67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</row>
    <row r="192" spans="1:33" ht="15.75" customHeight="1">
      <c r="A192" s="67"/>
      <c r="B192" s="67"/>
      <c r="C192" s="67"/>
      <c r="D192" s="67"/>
      <c r="E192" s="67"/>
      <c r="F192" s="67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</row>
    <row r="193" spans="1:33" ht="15.75" customHeight="1">
      <c r="A193" s="67"/>
      <c r="B193" s="67"/>
      <c r="C193" s="67"/>
      <c r="D193" s="67"/>
      <c r="E193" s="67"/>
      <c r="F193" s="67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</row>
    <row r="194" spans="1:33" ht="15.75" customHeight="1">
      <c r="A194" s="67"/>
      <c r="B194" s="67"/>
      <c r="C194" s="67"/>
      <c r="D194" s="67"/>
      <c r="E194" s="67"/>
      <c r="F194" s="67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</row>
    <row r="195" spans="1:33" ht="15.75" customHeight="1">
      <c r="A195" s="67"/>
      <c r="B195" s="67"/>
      <c r="C195" s="67"/>
      <c r="D195" s="67"/>
      <c r="E195" s="67"/>
      <c r="F195" s="67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</row>
    <row r="196" spans="1:33" ht="15.75" customHeight="1">
      <c r="A196" s="67"/>
      <c r="B196" s="67"/>
      <c r="C196" s="67"/>
      <c r="D196" s="67"/>
      <c r="E196" s="67"/>
      <c r="F196" s="67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</row>
    <row r="197" spans="1:33" ht="15.75" customHeight="1">
      <c r="A197" s="67"/>
      <c r="B197" s="67"/>
      <c r="C197" s="67"/>
      <c r="D197" s="67"/>
      <c r="E197" s="67"/>
      <c r="F197" s="67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</row>
    <row r="198" spans="1:33" ht="15.75" customHeight="1">
      <c r="A198" s="67"/>
      <c r="B198" s="67"/>
      <c r="C198" s="67"/>
      <c r="D198" s="67"/>
      <c r="E198" s="67"/>
      <c r="F198" s="67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</row>
    <row r="199" spans="1:33" ht="15.75" customHeight="1">
      <c r="A199" s="67"/>
      <c r="B199" s="67"/>
      <c r="C199" s="67"/>
      <c r="D199" s="67"/>
      <c r="E199" s="67"/>
      <c r="F199" s="67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</row>
    <row r="200" spans="1:33" ht="15.75" customHeight="1">
      <c r="A200" s="67"/>
      <c r="B200" s="67"/>
      <c r="C200" s="67"/>
      <c r="D200" s="67"/>
      <c r="E200" s="67"/>
      <c r="F200" s="67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</row>
    <row r="201" spans="1:33" ht="15.75" customHeight="1">
      <c r="A201" s="67"/>
      <c r="B201" s="67"/>
      <c r="C201" s="67"/>
      <c r="D201" s="67"/>
      <c r="E201" s="67"/>
      <c r="F201" s="67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</row>
    <row r="202" spans="1:33" ht="15.75" customHeight="1">
      <c r="A202" s="67"/>
      <c r="B202" s="67"/>
      <c r="C202" s="67"/>
      <c r="D202" s="67"/>
      <c r="E202" s="67"/>
      <c r="F202" s="67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</row>
    <row r="203" spans="1:33" ht="15.75" customHeight="1">
      <c r="A203" s="67"/>
      <c r="B203" s="67"/>
      <c r="C203" s="67"/>
      <c r="D203" s="67"/>
      <c r="E203" s="67"/>
      <c r="F203" s="67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</row>
    <row r="204" spans="1:33" ht="15.75" customHeight="1">
      <c r="A204" s="67"/>
      <c r="B204" s="67"/>
      <c r="C204" s="67"/>
      <c r="D204" s="67"/>
      <c r="E204" s="67"/>
      <c r="F204" s="67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</row>
    <row r="205" spans="1:33" ht="15.75" customHeight="1">
      <c r="A205" s="67"/>
      <c r="B205" s="67"/>
      <c r="C205" s="67"/>
      <c r="D205" s="67"/>
      <c r="E205" s="67"/>
      <c r="F205" s="67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</row>
    <row r="206" spans="1:33" ht="15.75" customHeight="1">
      <c r="A206" s="67"/>
      <c r="B206" s="67"/>
      <c r="C206" s="67"/>
      <c r="D206" s="67"/>
      <c r="E206" s="67"/>
      <c r="F206" s="67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</row>
    <row r="207" spans="1:33" ht="15.75" customHeight="1">
      <c r="A207" s="67"/>
      <c r="B207" s="67"/>
      <c r="C207" s="67"/>
      <c r="D207" s="67"/>
      <c r="E207" s="67"/>
      <c r="F207" s="67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</row>
    <row r="208" spans="1:33" ht="15.75" customHeight="1">
      <c r="A208" s="67"/>
      <c r="B208" s="67"/>
      <c r="C208" s="67"/>
      <c r="D208" s="67"/>
      <c r="E208" s="67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</row>
    <row r="209" spans="1:33" ht="15.75" customHeight="1">
      <c r="A209" s="67"/>
      <c r="B209" s="67"/>
      <c r="C209" s="67"/>
      <c r="D209" s="67"/>
      <c r="E209" s="67"/>
      <c r="F209" s="67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</row>
    <row r="210" spans="1:33" ht="15.75" customHeight="1">
      <c r="A210" s="67"/>
      <c r="B210" s="67"/>
      <c r="C210" s="67"/>
      <c r="D210" s="67"/>
      <c r="E210" s="67"/>
      <c r="F210" s="67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</row>
    <row r="211" spans="1:33" ht="15.75" customHeight="1">
      <c r="A211" s="67"/>
      <c r="B211" s="67"/>
      <c r="C211" s="67"/>
      <c r="D211" s="67"/>
      <c r="E211" s="67"/>
      <c r="F211" s="67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</row>
    <row r="212" spans="1:33" ht="15.75" customHeight="1">
      <c r="A212" s="67"/>
      <c r="B212" s="67"/>
      <c r="C212" s="67"/>
      <c r="D212" s="67"/>
      <c r="E212" s="67"/>
      <c r="F212" s="67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</row>
    <row r="213" spans="1:33" ht="15.75" customHeight="1">
      <c r="A213" s="67"/>
      <c r="B213" s="67"/>
      <c r="C213" s="67"/>
      <c r="D213" s="67"/>
      <c r="E213" s="67"/>
      <c r="F213" s="67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</row>
    <row r="214" spans="1:33" ht="15.75" customHeight="1">
      <c r="A214" s="67"/>
      <c r="B214" s="67"/>
      <c r="C214" s="67"/>
      <c r="D214" s="67"/>
      <c r="E214" s="67"/>
      <c r="F214" s="67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</row>
    <row r="215" spans="1:33" ht="15.75" customHeight="1">
      <c r="A215" s="67"/>
      <c r="B215" s="67"/>
      <c r="C215" s="67"/>
      <c r="D215" s="67"/>
      <c r="E215" s="67"/>
      <c r="F215" s="67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</row>
    <row r="216" spans="1:33" ht="15.75" customHeight="1">
      <c r="A216" s="67"/>
      <c r="B216" s="67"/>
      <c r="C216" s="67"/>
      <c r="D216" s="67"/>
      <c r="E216" s="67"/>
      <c r="F216" s="67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</row>
    <row r="217" spans="1:33" ht="15.75" customHeight="1">
      <c r="A217" s="67"/>
      <c r="B217" s="67"/>
      <c r="C217" s="67"/>
      <c r="D217" s="67"/>
      <c r="E217" s="67"/>
      <c r="F217" s="67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</row>
    <row r="218" spans="1:33" ht="15.75" customHeight="1">
      <c r="A218" s="67"/>
      <c r="B218" s="67"/>
      <c r="C218" s="67"/>
      <c r="D218" s="67"/>
      <c r="E218" s="67"/>
      <c r="F218" s="67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</row>
    <row r="219" spans="1:33" ht="15.75" customHeight="1">
      <c r="A219" s="67"/>
      <c r="B219" s="67"/>
      <c r="C219" s="67"/>
      <c r="D219" s="67"/>
      <c r="E219" s="67"/>
      <c r="F219" s="67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</row>
    <row r="220" spans="1:33" ht="15.75" customHeight="1">
      <c r="A220" s="67"/>
      <c r="B220" s="67"/>
      <c r="C220" s="67"/>
      <c r="D220" s="67"/>
      <c r="E220" s="67"/>
      <c r="F220" s="67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</row>
    <row r="221" spans="1:33" ht="15.75" customHeight="1">
      <c r="A221" s="67"/>
      <c r="B221" s="67"/>
      <c r="C221" s="67"/>
      <c r="D221" s="67"/>
      <c r="E221" s="67"/>
      <c r="F221" s="67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</row>
    <row r="222" spans="1:33" ht="15.75" customHeight="1">
      <c r="A222" s="67"/>
      <c r="B222" s="67"/>
      <c r="C222" s="67"/>
      <c r="D222" s="67"/>
      <c r="E222" s="67"/>
      <c r="F222" s="67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</row>
    <row r="223" spans="1:33" ht="15.75" customHeight="1">
      <c r="A223" s="67"/>
      <c r="B223" s="67"/>
      <c r="C223" s="67"/>
      <c r="D223" s="67"/>
      <c r="E223" s="67"/>
      <c r="F223" s="67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</row>
    <row r="224" spans="1:33" ht="15.75" customHeight="1">
      <c r="A224" s="67"/>
      <c r="B224" s="67"/>
      <c r="C224" s="67"/>
      <c r="D224" s="67"/>
      <c r="E224" s="67"/>
      <c r="F224" s="67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</row>
    <row r="225" spans="1:33" ht="15.75" customHeight="1">
      <c r="A225" s="67"/>
      <c r="B225" s="67"/>
      <c r="C225" s="67"/>
      <c r="D225" s="67"/>
      <c r="E225" s="67"/>
      <c r="F225" s="67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</row>
    <row r="226" spans="1:33" ht="15.75" customHeight="1">
      <c r="A226" s="67"/>
      <c r="B226" s="67"/>
      <c r="C226" s="67"/>
      <c r="D226" s="67"/>
      <c r="E226" s="67"/>
      <c r="F226" s="67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</row>
    <row r="227" spans="1:33" ht="15.75" customHeight="1">
      <c r="A227" s="67"/>
      <c r="B227" s="67"/>
      <c r="C227" s="67"/>
      <c r="D227" s="67"/>
      <c r="E227" s="67"/>
      <c r="F227" s="67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</row>
    <row r="228" spans="1:33" ht="15.75" customHeight="1">
      <c r="A228" s="67"/>
      <c r="B228" s="67"/>
      <c r="C228" s="67"/>
      <c r="D228" s="67"/>
      <c r="E228" s="67"/>
      <c r="F228" s="67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</row>
    <row r="229" spans="1:33" ht="15.75" customHeight="1">
      <c r="A229" s="67"/>
      <c r="B229" s="67"/>
      <c r="C229" s="67"/>
      <c r="D229" s="67"/>
      <c r="E229" s="67"/>
      <c r="F229" s="67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</row>
    <row r="230" spans="1:33" ht="15.75" customHeight="1">
      <c r="A230" s="67"/>
      <c r="B230" s="67"/>
      <c r="C230" s="67"/>
      <c r="D230" s="67"/>
      <c r="E230" s="67"/>
      <c r="F230" s="67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</row>
    <row r="231" spans="1:33" ht="15.75" customHeight="1">
      <c r="A231" s="67"/>
      <c r="B231" s="67"/>
      <c r="C231" s="67"/>
      <c r="D231" s="67"/>
      <c r="E231" s="67"/>
      <c r="F231" s="67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</row>
    <row r="232" spans="1:33" ht="15.75" customHeight="1">
      <c r="A232" s="67"/>
      <c r="B232" s="67"/>
      <c r="C232" s="67"/>
      <c r="D232" s="67"/>
      <c r="E232" s="67"/>
      <c r="F232" s="67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</row>
    <row r="233" spans="1:33" ht="15.75" customHeight="1">
      <c r="A233" s="67"/>
      <c r="B233" s="67"/>
      <c r="C233" s="67"/>
      <c r="D233" s="67"/>
      <c r="E233" s="67"/>
      <c r="F233" s="67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</row>
    <row r="234" spans="1:33" ht="15.75" customHeight="1">
      <c r="A234" s="67"/>
      <c r="B234" s="67"/>
      <c r="C234" s="67"/>
      <c r="D234" s="67"/>
      <c r="E234" s="67"/>
      <c r="F234" s="67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</row>
    <row r="235" spans="1:33" ht="15.75" customHeight="1">
      <c r="A235" s="67"/>
      <c r="B235" s="67"/>
      <c r="C235" s="67"/>
      <c r="D235" s="67"/>
      <c r="E235" s="67"/>
      <c r="F235" s="67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</row>
    <row r="236" spans="1:33" ht="15.75" customHeight="1">
      <c r="A236" s="67"/>
      <c r="B236" s="67"/>
      <c r="C236" s="67"/>
      <c r="D236" s="67"/>
      <c r="E236" s="67"/>
      <c r="F236" s="67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</row>
    <row r="237" spans="1:33" ht="15.75" customHeight="1">
      <c r="A237" s="67"/>
      <c r="B237" s="67"/>
      <c r="C237" s="67"/>
      <c r="D237" s="67"/>
      <c r="E237" s="67"/>
      <c r="F237" s="67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</row>
    <row r="238" spans="1:33" ht="15.75" customHeight="1">
      <c r="A238" s="67"/>
      <c r="B238" s="67"/>
      <c r="C238" s="67"/>
      <c r="D238" s="67"/>
      <c r="E238" s="67"/>
      <c r="F238" s="67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</row>
    <row r="239" spans="1:33" ht="15.75" customHeight="1">
      <c r="A239" s="67"/>
      <c r="B239" s="67"/>
      <c r="C239" s="67"/>
      <c r="D239" s="67"/>
      <c r="E239" s="67"/>
      <c r="F239" s="67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</row>
    <row r="240" spans="1:33" ht="15.75" customHeight="1">
      <c r="A240" s="67"/>
      <c r="B240" s="67"/>
      <c r="C240" s="67"/>
      <c r="D240" s="67"/>
      <c r="E240" s="67"/>
      <c r="F240" s="67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</row>
    <row r="241" spans="1:33" ht="15.75" customHeight="1">
      <c r="A241" s="67"/>
      <c r="B241" s="67"/>
      <c r="C241" s="67"/>
      <c r="D241" s="67"/>
      <c r="E241" s="67"/>
      <c r="F241" s="67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</row>
    <row r="242" spans="1:33" ht="15.75" customHeight="1">
      <c r="A242" s="67"/>
      <c r="B242" s="67"/>
      <c r="C242" s="67"/>
      <c r="D242" s="67"/>
      <c r="E242" s="67"/>
      <c r="F242" s="67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</row>
    <row r="243" spans="1:33" ht="15.75" customHeight="1">
      <c r="A243" s="67"/>
      <c r="B243" s="67"/>
      <c r="C243" s="67"/>
      <c r="D243" s="67"/>
      <c r="E243" s="67"/>
      <c r="F243" s="67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</row>
    <row r="244" spans="1:33" ht="15.75" customHeight="1">
      <c r="A244" s="67"/>
      <c r="B244" s="67"/>
      <c r="C244" s="67"/>
      <c r="D244" s="67"/>
      <c r="E244" s="67"/>
      <c r="F244" s="67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</row>
    <row r="245" spans="1:33" ht="15.75" customHeight="1">
      <c r="A245" s="67"/>
      <c r="B245" s="67"/>
      <c r="C245" s="67"/>
      <c r="D245" s="67"/>
      <c r="E245" s="67"/>
      <c r="F245" s="67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</row>
    <row r="246" spans="1:33" ht="15.75" customHeight="1">
      <c r="A246" s="67"/>
      <c r="B246" s="67"/>
      <c r="C246" s="67"/>
      <c r="D246" s="67"/>
      <c r="E246" s="67"/>
      <c r="F246" s="67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</row>
    <row r="247" spans="1:33" ht="15.75" customHeight="1">
      <c r="A247" s="67"/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</row>
    <row r="248" spans="1:33" ht="15.75" customHeight="1">
      <c r="A248" s="67"/>
      <c r="B248" s="67"/>
      <c r="C248" s="67"/>
      <c r="D248" s="67"/>
      <c r="E248" s="67"/>
      <c r="F248" s="67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</row>
    <row r="249" spans="1:33" ht="15.75" customHeight="1">
      <c r="A249" s="67"/>
      <c r="B249" s="67"/>
      <c r="C249" s="67"/>
      <c r="D249" s="67"/>
      <c r="E249" s="67"/>
      <c r="F249" s="67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</row>
    <row r="250" spans="1:33" ht="15.75" customHeight="1">
      <c r="A250" s="67"/>
      <c r="B250" s="67"/>
      <c r="C250" s="67"/>
      <c r="D250" s="67"/>
      <c r="E250" s="67"/>
      <c r="F250" s="67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</row>
    <row r="251" spans="1:33" ht="15.75" customHeight="1">
      <c r="A251" s="67"/>
      <c r="B251" s="67"/>
      <c r="C251" s="67"/>
      <c r="D251" s="67"/>
      <c r="E251" s="67"/>
      <c r="F251" s="67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</row>
    <row r="252" spans="1:33" ht="15.75" customHeight="1">
      <c r="A252" s="67"/>
      <c r="B252" s="67"/>
      <c r="C252" s="67"/>
      <c r="D252" s="67"/>
      <c r="E252" s="67"/>
      <c r="F252" s="67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</row>
    <row r="253" spans="1:33" ht="15.75" customHeight="1">
      <c r="A253" s="67"/>
      <c r="B253" s="67"/>
      <c r="C253" s="67"/>
      <c r="D253" s="67"/>
      <c r="E253" s="67"/>
      <c r="F253" s="67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</row>
    <row r="254" spans="1:33" ht="15.75" customHeight="1">
      <c r="A254" s="67"/>
      <c r="B254" s="67"/>
      <c r="C254" s="67"/>
      <c r="D254" s="67"/>
      <c r="E254" s="67"/>
      <c r="F254" s="67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</row>
    <row r="255" spans="1:33" ht="15.75" customHeight="1">
      <c r="A255" s="67"/>
      <c r="B255" s="67"/>
      <c r="C255" s="67"/>
      <c r="D255" s="67"/>
      <c r="E255" s="67"/>
      <c r="F255" s="67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</row>
    <row r="256" spans="1:33" ht="15.75" customHeight="1">
      <c r="A256" s="67"/>
      <c r="B256" s="67"/>
      <c r="C256" s="67"/>
      <c r="D256" s="67"/>
      <c r="E256" s="67"/>
      <c r="F256" s="67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</row>
    <row r="257" spans="1:33" ht="15.75" customHeight="1">
      <c r="A257" s="67"/>
      <c r="B257" s="67"/>
      <c r="C257" s="67"/>
      <c r="D257" s="67"/>
      <c r="E257" s="67"/>
      <c r="F257" s="67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</row>
    <row r="258" spans="1:33" ht="15.75" customHeight="1">
      <c r="A258" s="67"/>
      <c r="B258" s="67"/>
      <c r="C258" s="67"/>
      <c r="D258" s="67"/>
      <c r="E258" s="67"/>
      <c r="F258" s="67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</row>
    <row r="259" spans="1:33" ht="15.75" customHeight="1">
      <c r="A259" s="67"/>
      <c r="B259" s="67"/>
      <c r="C259" s="67"/>
      <c r="D259" s="67"/>
      <c r="E259" s="67"/>
      <c r="F259" s="67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</row>
    <row r="260" spans="1:33" ht="15.75" customHeight="1">
      <c r="A260" s="67"/>
      <c r="B260" s="67"/>
      <c r="C260" s="67"/>
      <c r="D260" s="67"/>
      <c r="E260" s="67"/>
      <c r="F260" s="67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</row>
    <row r="261" spans="1:33" ht="15.75" customHeight="1">
      <c r="A261" s="67"/>
      <c r="B261" s="67"/>
      <c r="C261" s="67"/>
      <c r="D261" s="67"/>
      <c r="E261" s="67"/>
      <c r="F261" s="67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</row>
    <row r="262" spans="1:33" ht="15.75" customHeight="1">
      <c r="A262" s="67"/>
      <c r="B262" s="67"/>
      <c r="C262" s="67"/>
      <c r="D262" s="67"/>
      <c r="E262" s="67"/>
      <c r="F262" s="67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</row>
    <row r="263" spans="1:33" ht="15.75" customHeight="1">
      <c r="A263" s="67"/>
      <c r="B263" s="67"/>
      <c r="C263" s="67"/>
      <c r="D263" s="67"/>
      <c r="E263" s="67"/>
      <c r="F263" s="67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</row>
    <row r="264" spans="1:33" ht="15.75" customHeight="1">
      <c r="A264" s="67"/>
      <c r="B264" s="67"/>
      <c r="C264" s="67"/>
      <c r="D264" s="67"/>
      <c r="E264" s="67"/>
      <c r="F264" s="67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</row>
    <row r="265" spans="1:33" ht="15.75" customHeight="1">
      <c r="A265" s="67"/>
      <c r="B265" s="67"/>
      <c r="C265" s="67"/>
      <c r="D265" s="67"/>
      <c r="E265" s="67"/>
      <c r="F265" s="67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</row>
    <row r="266" spans="1:33" ht="15.75" customHeight="1">
      <c r="A266" s="67"/>
      <c r="B266" s="67"/>
      <c r="C266" s="67"/>
      <c r="D266" s="67"/>
      <c r="E266" s="67"/>
      <c r="F266" s="67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</row>
    <row r="267" spans="1:33" ht="15.75" customHeight="1">
      <c r="A267" s="67"/>
      <c r="B267" s="67"/>
      <c r="C267" s="67"/>
      <c r="D267" s="67"/>
      <c r="E267" s="67"/>
      <c r="F267" s="67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</row>
    <row r="268" spans="1:33" ht="15.75" customHeight="1">
      <c r="A268" s="67"/>
      <c r="B268" s="67"/>
      <c r="C268" s="67"/>
      <c r="D268" s="67"/>
      <c r="E268" s="67"/>
      <c r="F268" s="67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</row>
    <row r="269" spans="1:33" ht="15.75" customHeight="1">
      <c r="A269" s="67"/>
      <c r="B269" s="67"/>
      <c r="C269" s="67"/>
      <c r="D269" s="67"/>
      <c r="E269" s="67"/>
      <c r="F269" s="67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</row>
    <row r="270" spans="1:33" ht="15.75" customHeight="1">
      <c r="A270" s="67"/>
      <c r="B270" s="67"/>
      <c r="C270" s="67"/>
      <c r="D270" s="67"/>
      <c r="E270" s="67"/>
      <c r="F270" s="67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</row>
    <row r="271" spans="1:33" ht="15.75" customHeight="1">
      <c r="A271" s="67"/>
      <c r="B271" s="67"/>
      <c r="C271" s="67"/>
      <c r="D271" s="67"/>
      <c r="E271" s="67"/>
      <c r="F271" s="67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</row>
    <row r="272" spans="1:33" ht="15.75" customHeight="1">
      <c r="A272" s="67"/>
      <c r="B272" s="67"/>
      <c r="C272" s="67"/>
      <c r="D272" s="67"/>
      <c r="E272" s="67"/>
      <c r="F272" s="67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</row>
    <row r="273" spans="1:33" ht="15.75" customHeight="1">
      <c r="A273" s="67"/>
      <c r="B273" s="67"/>
      <c r="C273" s="67"/>
      <c r="D273" s="67"/>
      <c r="E273" s="67"/>
      <c r="F273" s="67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</row>
    <row r="274" spans="1:33" ht="15.75" customHeight="1">
      <c r="A274" s="67"/>
      <c r="B274" s="67"/>
      <c r="C274" s="67"/>
      <c r="D274" s="67"/>
      <c r="E274" s="67"/>
      <c r="F274" s="67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</row>
    <row r="275" spans="1:33" ht="15.75" customHeight="1">
      <c r="A275" s="67"/>
      <c r="B275" s="67"/>
      <c r="C275" s="67"/>
      <c r="D275" s="67"/>
      <c r="E275" s="67"/>
      <c r="F275" s="67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</row>
    <row r="276" spans="1:33" ht="15.75" customHeight="1">
      <c r="A276" s="67"/>
      <c r="B276" s="67"/>
      <c r="C276" s="67"/>
      <c r="D276" s="67"/>
      <c r="E276" s="67"/>
      <c r="F276" s="67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</row>
    <row r="277" spans="1:33" ht="15.75" customHeight="1">
      <c r="A277" s="67"/>
      <c r="B277" s="67"/>
      <c r="C277" s="67"/>
      <c r="D277" s="67"/>
      <c r="E277" s="67"/>
      <c r="F277" s="67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</row>
    <row r="278" spans="1:33" ht="15.75" customHeight="1">
      <c r="A278" s="67"/>
      <c r="B278" s="67"/>
      <c r="C278" s="67"/>
      <c r="D278" s="67"/>
      <c r="E278" s="67"/>
      <c r="F278" s="67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</row>
    <row r="279" spans="1:33" ht="15.75" customHeight="1">
      <c r="A279" s="67"/>
      <c r="B279" s="67"/>
      <c r="C279" s="67"/>
      <c r="D279" s="67"/>
      <c r="E279" s="67"/>
      <c r="F279" s="67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</row>
    <row r="280" spans="1:33" ht="15.75" customHeight="1">
      <c r="A280" s="67"/>
      <c r="B280" s="67"/>
      <c r="C280" s="67"/>
      <c r="D280" s="67"/>
      <c r="E280" s="67"/>
      <c r="F280" s="67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</row>
    <row r="281" spans="1:33" ht="15.75" customHeight="1">
      <c r="A281" s="67"/>
      <c r="B281" s="67"/>
      <c r="C281" s="67"/>
      <c r="D281" s="67"/>
      <c r="E281" s="67"/>
      <c r="F281" s="67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</row>
    <row r="282" spans="1:33" ht="15.75" customHeight="1">
      <c r="A282" s="67"/>
      <c r="B282" s="67"/>
      <c r="C282" s="67"/>
      <c r="D282" s="67"/>
      <c r="E282" s="67"/>
      <c r="F282" s="67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</row>
    <row r="283" spans="1:33" ht="15.75" customHeight="1">
      <c r="A283" s="67"/>
      <c r="B283" s="67"/>
      <c r="C283" s="67"/>
      <c r="D283" s="67"/>
      <c r="E283" s="67"/>
      <c r="F283" s="67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</row>
    <row r="284" spans="1:33" ht="15.75" customHeight="1">
      <c r="A284" s="67"/>
      <c r="B284" s="67"/>
      <c r="C284" s="67"/>
      <c r="D284" s="67"/>
      <c r="E284" s="67"/>
      <c r="F284" s="67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</row>
    <row r="285" spans="1:33" ht="15.75" customHeight="1">
      <c r="A285" s="67"/>
      <c r="B285" s="67"/>
      <c r="C285" s="67"/>
      <c r="D285" s="67"/>
      <c r="E285" s="67"/>
      <c r="F285" s="67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</row>
    <row r="286" spans="1:33" ht="15.75" customHeight="1">
      <c r="A286" s="67"/>
      <c r="B286" s="67"/>
      <c r="C286" s="67"/>
      <c r="D286" s="67"/>
      <c r="E286" s="67"/>
      <c r="F286" s="67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</row>
    <row r="287" spans="1:33" ht="15.75" customHeight="1">
      <c r="A287" s="67"/>
      <c r="B287" s="67"/>
      <c r="C287" s="67"/>
      <c r="D287" s="67"/>
      <c r="E287" s="67"/>
      <c r="F287" s="67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</row>
    <row r="288" spans="1:33" ht="15.75" customHeight="1">
      <c r="A288" s="67"/>
      <c r="B288" s="67"/>
      <c r="C288" s="67"/>
      <c r="D288" s="67"/>
      <c r="E288" s="67"/>
      <c r="F288" s="67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</row>
    <row r="289" spans="1:33" ht="15.75" customHeight="1">
      <c r="A289" s="67"/>
      <c r="B289" s="67"/>
      <c r="C289" s="67"/>
      <c r="D289" s="67"/>
      <c r="E289" s="67"/>
      <c r="F289" s="67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</row>
    <row r="290" spans="1:33" ht="15.75" customHeight="1">
      <c r="A290" s="67"/>
      <c r="B290" s="67"/>
      <c r="C290" s="67"/>
      <c r="D290" s="67"/>
      <c r="E290" s="67"/>
      <c r="F290" s="67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</row>
    <row r="291" spans="1:33" ht="15.75" customHeight="1">
      <c r="A291" s="67"/>
      <c r="B291" s="67"/>
      <c r="C291" s="67"/>
      <c r="D291" s="67"/>
      <c r="E291" s="67"/>
      <c r="F291" s="67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</row>
    <row r="292" spans="1:33" ht="15.75" customHeight="1">
      <c r="A292" s="67"/>
      <c r="B292" s="67"/>
      <c r="C292" s="67"/>
      <c r="D292" s="67"/>
      <c r="E292" s="67"/>
      <c r="F292" s="67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</row>
    <row r="293" spans="1:33" ht="15.75" customHeight="1">
      <c r="A293" s="67"/>
      <c r="B293" s="67"/>
      <c r="C293" s="67"/>
      <c r="D293" s="67"/>
      <c r="E293" s="67"/>
      <c r="F293" s="67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</row>
    <row r="294" spans="1:33" ht="15.75" customHeight="1">
      <c r="A294" s="67"/>
      <c r="B294" s="67"/>
      <c r="C294" s="67"/>
      <c r="D294" s="67"/>
      <c r="E294" s="67"/>
      <c r="F294" s="67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</row>
    <row r="295" spans="1:33" ht="15.75" customHeight="1">
      <c r="A295" s="67"/>
      <c r="B295" s="67"/>
      <c r="C295" s="67"/>
      <c r="D295" s="67"/>
      <c r="E295" s="67"/>
      <c r="F295" s="67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</row>
    <row r="296" spans="1:33" ht="15.75" customHeight="1">
      <c r="A296" s="67"/>
      <c r="B296" s="67"/>
      <c r="C296" s="67"/>
      <c r="D296" s="67"/>
      <c r="E296" s="67"/>
      <c r="F296" s="67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</row>
    <row r="297" spans="1:33" ht="15.75" customHeight="1">
      <c r="A297" s="67"/>
      <c r="B297" s="67"/>
      <c r="C297" s="67"/>
      <c r="D297" s="67"/>
      <c r="E297" s="67"/>
      <c r="F297" s="67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</row>
    <row r="298" spans="1:33" ht="15.75" customHeight="1">
      <c r="A298" s="67"/>
      <c r="B298" s="67"/>
      <c r="C298" s="67"/>
      <c r="D298" s="67"/>
      <c r="E298" s="67"/>
      <c r="F298" s="67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</row>
    <row r="299" spans="1:33" ht="15.75" customHeight="1">
      <c r="A299" s="67"/>
      <c r="B299" s="67"/>
      <c r="C299" s="67"/>
      <c r="D299" s="67"/>
      <c r="E299" s="67"/>
      <c r="F299" s="67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</row>
    <row r="300" spans="1:33" ht="15.75" customHeight="1">
      <c r="A300" s="67"/>
      <c r="B300" s="67"/>
      <c r="C300" s="67"/>
      <c r="D300" s="67"/>
      <c r="E300" s="67"/>
      <c r="F300" s="67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</row>
    <row r="301" spans="1:33" ht="15.75" customHeight="1">
      <c r="A301" s="67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</row>
    <row r="302" spans="1:33" ht="15.75" customHeight="1">
      <c r="A302" s="67"/>
      <c r="B302" s="67"/>
      <c r="C302" s="67"/>
      <c r="D302" s="67"/>
      <c r="E302" s="67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</row>
    <row r="303" spans="1:33" ht="15.75" customHeight="1">
      <c r="A303" s="67"/>
      <c r="B303" s="67"/>
      <c r="C303" s="67"/>
      <c r="D303" s="67"/>
      <c r="E303" s="67"/>
      <c r="F303" s="67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</row>
    <row r="304" spans="1:33" ht="15.75" customHeight="1">
      <c r="A304" s="67"/>
      <c r="B304" s="67"/>
      <c r="C304" s="67"/>
      <c r="D304" s="67"/>
      <c r="E304" s="67"/>
      <c r="F304" s="67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</row>
    <row r="305" spans="1:33" ht="15.75" customHeight="1">
      <c r="A305" s="67"/>
      <c r="B305" s="67"/>
      <c r="C305" s="67"/>
      <c r="D305" s="67"/>
      <c r="E305" s="67"/>
      <c r="F305" s="67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</row>
    <row r="306" spans="1:33" ht="15.75" customHeight="1">
      <c r="A306" s="67"/>
      <c r="B306" s="67"/>
      <c r="C306" s="67"/>
      <c r="D306" s="67"/>
      <c r="E306" s="67"/>
      <c r="F306" s="67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</row>
    <row r="307" spans="1:33" ht="15.75" customHeight="1">
      <c r="A307" s="67"/>
      <c r="B307" s="67"/>
      <c r="C307" s="67"/>
      <c r="D307" s="67"/>
      <c r="E307" s="67"/>
      <c r="F307" s="67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</row>
    <row r="308" spans="1:33" ht="15.75" customHeight="1">
      <c r="A308" s="67"/>
      <c r="B308" s="67"/>
      <c r="C308" s="67"/>
      <c r="D308" s="67"/>
      <c r="E308" s="67"/>
      <c r="F308" s="67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</row>
    <row r="309" spans="1:33" ht="15.75" customHeight="1">
      <c r="A309" s="67"/>
      <c r="B309" s="67"/>
      <c r="C309" s="67"/>
      <c r="D309" s="67"/>
      <c r="E309" s="67"/>
      <c r="F309" s="67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</row>
    <row r="310" spans="1:33" ht="15.75" customHeight="1">
      <c r="A310" s="67"/>
      <c r="B310" s="67"/>
      <c r="C310" s="67"/>
      <c r="D310" s="67"/>
      <c r="E310" s="67"/>
      <c r="F310" s="67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</row>
    <row r="311" spans="1:33" ht="15.75" customHeight="1">
      <c r="A311" s="67"/>
      <c r="B311" s="67"/>
      <c r="C311" s="67"/>
      <c r="D311" s="67"/>
      <c r="E311" s="67"/>
      <c r="F311" s="67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</row>
    <row r="312" spans="1:33" ht="15.75" customHeight="1">
      <c r="A312" s="67"/>
      <c r="B312" s="67"/>
      <c r="C312" s="67"/>
      <c r="D312" s="67"/>
      <c r="E312" s="67"/>
      <c r="F312" s="67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</row>
    <row r="313" spans="1:33" ht="15.75" customHeight="1">
      <c r="A313" s="67"/>
      <c r="B313" s="67"/>
      <c r="C313" s="67"/>
      <c r="D313" s="67"/>
      <c r="E313" s="67"/>
      <c r="F313" s="67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</row>
    <row r="314" spans="1:33" ht="15.75" customHeight="1">
      <c r="A314" s="67"/>
      <c r="B314" s="67"/>
      <c r="C314" s="67"/>
      <c r="D314" s="67"/>
      <c r="E314" s="67"/>
      <c r="F314" s="67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</row>
    <row r="315" spans="1:33" ht="15.75" customHeight="1">
      <c r="A315" s="67"/>
      <c r="B315" s="67"/>
      <c r="C315" s="67"/>
      <c r="D315" s="67"/>
      <c r="E315" s="67"/>
      <c r="F315" s="67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</row>
    <row r="316" spans="1:33" ht="15.75" customHeight="1">
      <c r="A316" s="67"/>
      <c r="B316" s="67"/>
      <c r="C316" s="67"/>
      <c r="D316" s="67"/>
      <c r="E316" s="67"/>
      <c r="F316" s="67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</row>
    <row r="317" spans="1:33" ht="15.75" customHeight="1">
      <c r="A317" s="67"/>
      <c r="B317" s="67"/>
      <c r="C317" s="67"/>
      <c r="D317" s="67"/>
      <c r="E317" s="67"/>
      <c r="F317" s="67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</row>
    <row r="318" spans="1:33" ht="15.75" customHeight="1">
      <c r="A318" s="67"/>
      <c r="B318" s="67"/>
      <c r="C318" s="67"/>
      <c r="D318" s="67"/>
      <c r="E318" s="67"/>
      <c r="F318" s="67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</row>
    <row r="319" spans="1:33" ht="15.75" customHeight="1">
      <c r="A319" s="67"/>
      <c r="B319" s="67"/>
      <c r="C319" s="67"/>
      <c r="D319" s="67"/>
      <c r="E319" s="67"/>
      <c r="F319" s="67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</row>
    <row r="320" spans="1:33" ht="15.75" customHeight="1">
      <c r="A320" s="67"/>
      <c r="B320" s="67"/>
      <c r="C320" s="67"/>
      <c r="D320" s="67"/>
      <c r="E320" s="67"/>
      <c r="F320" s="67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</row>
    <row r="321" spans="1:33" ht="15.75" customHeight="1">
      <c r="A321" s="67"/>
      <c r="B321" s="67"/>
      <c r="C321" s="67"/>
      <c r="D321" s="67"/>
      <c r="E321" s="67"/>
      <c r="F321" s="67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</row>
    <row r="322" spans="1:33" ht="15.75" customHeight="1">
      <c r="A322" s="67"/>
      <c r="B322" s="67"/>
      <c r="C322" s="67"/>
      <c r="D322" s="67"/>
      <c r="E322" s="67"/>
      <c r="F322" s="67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</row>
    <row r="323" spans="1:33" ht="15.75" customHeight="1">
      <c r="A323" s="67"/>
      <c r="B323" s="67"/>
      <c r="C323" s="67"/>
      <c r="D323" s="67"/>
      <c r="E323" s="67"/>
      <c r="F323" s="67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</row>
    <row r="324" spans="1:33" ht="15.75" customHeight="1">
      <c r="A324" s="67"/>
      <c r="B324" s="67"/>
      <c r="C324" s="67"/>
      <c r="D324" s="67"/>
      <c r="E324" s="67"/>
      <c r="F324" s="67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</row>
    <row r="325" spans="1:33" ht="15.75" customHeight="1">
      <c r="A325" s="67"/>
      <c r="B325" s="67"/>
      <c r="C325" s="67"/>
      <c r="D325" s="67"/>
      <c r="E325" s="67"/>
      <c r="F325" s="67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</row>
    <row r="326" spans="1:33" ht="15.75" customHeight="1">
      <c r="A326" s="67"/>
      <c r="B326" s="67"/>
      <c r="C326" s="67"/>
      <c r="D326" s="67"/>
      <c r="E326" s="67"/>
      <c r="F326" s="67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</row>
    <row r="327" spans="1:33" ht="15.75" customHeight="1">
      <c r="A327" s="67"/>
      <c r="B327" s="67"/>
      <c r="C327" s="67"/>
      <c r="D327" s="67"/>
      <c r="E327" s="67"/>
      <c r="F327" s="67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</row>
    <row r="328" spans="1:33" ht="15.75" customHeight="1">
      <c r="A328" s="67"/>
      <c r="B328" s="67"/>
      <c r="C328" s="67"/>
      <c r="D328" s="67"/>
      <c r="E328" s="67"/>
      <c r="F328" s="67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</row>
    <row r="329" spans="1:33" ht="15.75" customHeight="1">
      <c r="A329" s="67"/>
      <c r="B329" s="67"/>
      <c r="C329" s="67"/>
      <c r="D329" s="67"/>
      <c r="E329" s="67"/>
      <c r="F329" s="67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</row>
    <row r="330" spans="1:33" ht="15.75" customHeight="1">
      <c r="A330" s="67"/>
      <c r="B330" s="67"/>
      <c r="C330" s="67"/>
      <c r="D330" s="67"/>
      <c r="E330" s="67"/>
      <c r="F330" s="67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</row>
    <row r="331" spans="1:33" ht="15.75" customHeight="1">
      <c r="A331" s="67"/>
      <c r="B331" s="67"/>
      <c r="C331" s="67"/>
      <c r="D331" s="67"/>
      <c r="E331" s="67"/>
      <c r="F331" s="67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</row>
    <row r="332" spans="1:33" ht="15.75" customHeight="1">
      <c r="A332" s="67"/>
      <c r="B332" s="67"/>
      <c r="C332" s="67"/>
      <c r="D332" s="67"/>
      <c r="E332" s="67"/>
      <c r="F332" s="67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</row>
    <row r="333" spans="1:33" ht="15.75" customHeight="1">
      <c r="A333" s="67"/>
      <c r="B333" s="67"/>
      <c r="C333" s="67"/>
      <c r="D333" s="67"/>
      <c r="E333" s="67"/>
      <c r="F333" s="67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</row>
    <row r="334" spans="1:33" ht="15.75" customHeight="1">
      <c r="A334" s="67"/>
      <c r="B334" s="67"/>
      <c r="C334" s="67"/>
      <c r="D334" s="67"/>
      <c r="E334" s="67"/>
      <c r="F334" s="67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</row>
    <row r="335" spans="1:33" ht="15.75" customHeight="1">
      <c r="A335" s="67"/>
      <c r="B335" s="67"/>
      <c r="C335" s="67"/>
      <c r="D335" s="67"/>
      <c r="E335" s="67"/>
      <c r="F335" s="67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</row>
    <row r="336" spans="1:33" ht="15.75" customHeight="1">
      <c r="A336" s="67"/>
      <c r="B336" s="67"/>
      <c r="C336" s="67"/>
      <c r="D336" s="67"/>
      <c r="E336" s="67"/>
      <c r="F336" s="67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</row>
    <row r="337" spans="1:33" ht="15.75" customHeight="1">
      <c r="A337" s="67"/>
      <c r="B337" s="67"/>
      <c r="C337" s="67"/>
      <c r="D337" s="67"/>
      <c r="E337" s="67"/>
      <c r="F337" s="67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</row>
    <row r="338" spans="1:33" ht="15.75" customHeight="1">
      <c r="A338" s="67"/>
      <c r="B338" s="67"/>
      <c r="C338" s="67"/>
      <c r="D338" s="67"/>
      <c r="E338" s="67"/>
      <c r="F338" s="67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</row>
    <row r="339" spans="1:33" ht="15.75" customHeight="1">
      <c r="A339" s="67"/>
      <c r="B339" s="67"/>
      <c r="C339" s="67"/>
      <c r="D339" s="67"/>
      <c r="E339" s="67"/>
      <c r="F339" s="67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</row>
    <row r="340" spans="1:33" ht="15.75" customHeight="1">
      <c r="A340" s="67"/>
      <c r="B340" s="67"/>
      <c r="C340" s="67"/>
      <c r="D340" s="67"/>
      <c r="E340" s="67"/>
      <c r="F340" s="67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</row>
    <row r="341" spans="1:33" ht="15.75" customHeight="1">
      <c r="A341" s="67"/>
      <c r="B341" s="67"/>
      <c r="C341" s="67"/>
      <c r="D341" s="67"/>
      <c r="E341" s="67"/>
      <c r="F341" s="67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</row>
    <row r="342" spans="1:33" ht="15.75" customHeight="1">
      <c r="A342" s="67"/>
      <c r="B342" s="67"/>
      <c r="C342" s="67"/>
      <c r="D342" s="67"/>
      <c r="E342" s="67"/>
      <c r="F342" s="67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</row>
    <row r="343" spans="1:33" ht="15.75" customHeight="1">
      <c r="A343" s="67"/>
      <c r="B343" s="67"/>
      <c r="C343" s="67"/>
      <c r="D343" s="67"/>
      <c r="E343" s="67"/>
      <c r="F343" s="67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</row>
    <row r="344" spans="1:33" ht="15.75" customHeight="1">
      <c r="A344" s="67"/>
      <c r="B344" s="67"/>
      <c r="C344" s="67"/>
      <c r="D344" s="67"/>
      <c r="E344" s="67"/>
      <c r="F344" s="67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</row>
    <row r="345" spans="1:33" ht="15.75" customHeight="1">
      <c r="A345" s="67"/>
      <c r="B345" s="67"/>
      <c r="C345" s="67"/>
      <c r="D345" s="67"/>
      <c r="E345" s="67"/>
      <c r="F345" s="67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</row>
    <row r="346" spans="1:33" ht="15.75" customHeight="1">
      <c r="A346" s="67"/>
      <c r="B346" s="67"/>
      <c r="C346" s="67"/>
      <c r="D346" s="67"/>
      <c r="E346" s="67"/>
      <c r="F346" s="67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</row>
    <row r="347" spans="1:33" ht="15.75" customHeight="1">
      <c r="A347" s="67"/>
      <c r="B347" s="67"/>
      <c r="C347" s="67"/>
      <c r="D347" s="67"/>
      <c r="E347" s="67"/>
      <c r="F347" s="67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</row>
    <row r="348" spans="1:33" ht="15.75" customHeight="1">
      <c r="A348" s="67"/>
      <c r="B348" s="67"/>
      <c r="C348" s="67"/>
      <c r="D348" s="67"/>
      <c r="E348" s="67"/>
      <c r="F348" s="67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</row>
    <row r="349" spans="1:33" ht="15.75" customHeight="1">
      <c r="A349" s="67"/>
      <c r="B349" s="67"/>
      <c r="C349" s="67"/>
      <c r="D349" s="67"/>
      <c r="E349" s="67"/>
      <c r="F349" s="67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</row>
    <row r="350" spans="1:33" ht="15.75" customHeight="1">
      <c r="A350" s="67"/>
      <c r="B350" s="67"/>
      <c r="C350" s="67"/>
      <c r="D350" s="67"/>
      <c r="E350" s="67"/>
      <c r="F350" s="67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</row>
    <row r="351" spans="1:33" ht="15.75" customHeight="1">
      <c r="A351" s="67"/>
      <c r="B351" s="67"/>
      <c r="C351" s="67"/>
      <c r="D351" s="67"/>
      <c r="E351" s="67"/>
      <c r="F351" s="67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</row>
    <row r="352" spans="1:33" ht="15.75" customHeight="1">
      <c r="A352" s="67"/>
      <c r="B352" s="67"/>
      <c r="C352" s="67"/>
      <c r="D352" s="67"/>
      <c r="E352" s="67"/>
      <c r="F352" s="67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</row>
    <row r="353" spans="1:33" ht="15.75" customHeight="1">
      <c r="A353" s="67"/>
      <c r="B353" s="67"/>
      <c r="C353" s="67"/>
      <c r="D353" s="67"/>
      <c r="E353" s="67"/>
      <c r="F353" s="67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</row>
    <row r="354" spans="1:33" ht="15.75" customHeight="1">
      <c r="A354" s="67"/>
      <c r="B354" s="67"/>
      <c r="C354" s="67"/>
      <c r="D354" s="67"/>
      <c r="E354" s="67"/>
      <c r="F354" s="67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</row>
    <row r="355" spans="1:33" ht="15.75" customHeight="1">
      <c r="A355" s="67"/>
      <c r="B355" s="67"/>
      <c r="C355" s="67"/>
      <c r="D355" s="67"/>
      <c r="E355" s="67"/>
      <c r="F355" s="67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</row>
    <row r="356" spans="1:33" ht="15.75" customHeight="1">
      <c r="A356" s="67"/>
      <c r="B356" s="67"/>
      <c r="C356" s="67"/>
      <c r="D356" s="67"/>
      <c r="E356" s="67"/>
      <c r="F356" s="67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</row>
    <row r="357" spans="1:33" ht="15.75" customHeight="1">
      <c r="A357" s="67"/>
      <c r="B357" s="67"/>
      <c r="C357" s="67"/>
      <c r="D357" s="67"/>
      <c r="E357" s="67"/>
      <c r="F357" s="67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</row>
    <row r="358" spans="1:33" ht="15.75" customHeight="1">
      <c r="A358" s="67"/>
      <c r="B358" s="67"/>
      <c r="C358" s="67"/>
      <c r="D358" s="67"/>
      <c r="E358" s="67"/>
      <c r="F358" s="67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</row>
    <row r="359" spans="1:33" ht="15.75" customHeight="1">
      <c r="A359" s="67"/>
      <c r="B359" s="67"/>
      <c r="C359" s="67"/>
      <c r="D359" s="67"/>
      <c r="E359" s="67"/>
      <c r="F359" s="67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</row>
    <row r="360" spans="1:33" ht="15.75" customHeight="1">
      <c r="A360" s="67"/>
      <c r="B360" s="67"/>
      <c r="C360" s="67"/>
      <c r="D360" s="67"/>
      <c r="E360" s="67"/>
      <c r="F360" s="67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</row>
    <row r="361" spans="1:33" ht="15.75" customHeight="1">
      <c r="A361" s="67"/>
      <c r="B361" s="67"/>
      <c r="C361" s="67"/>
      <c r="D361" s="67"/>
      <c r="E361" s="67"/>
      <c r="F361" s="67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</row>
    <row r="362" spans="1:33" ht="15.75" customHeight="1">
      <c r="A362" s="67"/>
      <c r="B362" s="67"/>
      <c r="C362" s="67"/>
      <c r="D362" s="67"/>
      <c r="E362" s="67"/>
      <c r="F362" s="67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</row>
    <row r="363" spans="1:33" ht="15.75" customHeight="1">
      <c r="A363" s="67"/>
      <c r="B363" s="67"/>
      <c r="C363" s="67"/>
      <c r="D363" s="67"/>
      <c r="E363" s="67"/>
      <c r="F363" s="67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</row>
    <row r="364" spans="1:33" ht="15.75" customHeight="1">
      <c r="A364" s="67"/>
      <c r="B364" s="67"/>
      <c r="C364" s="67"/>
      <c r="D364" s="67"/>
      <c r="E364" s="67"/>
      <c r="F364" s="67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</row>
    <row r="365" spans="1:33" ht="15.75" customHeight="1">
      <c r="A365" s="67"/>
      <c r="B365" s="67"/>
      <c r="C365" s="67"/>
      <c r="D365" s="67"/>
      <c r="E365" s="67"/>
      <c r="F365" s="67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</row>
    <row r="366" spans="1:33" ht="15.75" customHeight="1">
      <c r="A366" s="67"/>
      <c r="B366" s="67"/>
      <c r="C366" s="67"/>
      <c r="D366" s="67"/>
      <c r="E366" s="67"/>
      <c r="F366" s="67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</row>
    <row r="367" spans="1:33" ht="15.75" customHeight="1">
      <c r="A367" s="67"/>
      <c r="B367" s="67"/>
      <c r="C367" s="67"/>
      <c r="D367" s="67"/>
      <c r="E367" s="67"/>
      <c r="F367" s="67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</row>
    <row r="368" spans="1:33" ht="15.75" customHeight="1">
      <c r="A368" s="67"/>
      <c r="B368" s="67"/>
      <c r="C368" s="67"/>
      <c r="D368" s="67"/>
      <c r="E368" s="67"/>
      <c r="F368" s="67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</row>
    <row r="369" spans="1:33" ht="15.75" customHeight="1">
      <c r="A369" s="67"/>
      <c r="B369" s="67"/>
      <c r="C369" s="67"/>
      <c r="D369" s="67"/>
      <c r="E369" s="67"/>
      <c r="F369" s="67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</row>
    <row r="370" spans="1:33" ht="15.75" customHeight="1">
      <c r="A370" s="67"/>
      <c r="B370" s="67"/>
      <c r="C370" s="67"/>
      <c r="D370" s="67"/>
      <c r="E370" s="67"/>
      <c r="F370" s="67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</row>
    <row r="371" spans="1:33" ht="15.75" customHeight="1">
      <c r="A371" s="67"/>
      <c r="B371" s="67"/>
      <c r="C371" s="67"/>
      <c r="D371" s="67"/>
      <c r="E371" s="67"/>
      <c r="F371" s="67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</row>
    <row r="372" spans="1:33" ht="15.75" customHeight="1">
      <c r="A372" s="67"/>
      <c r="B372" s="67"/>
      <c r="C372" s="67"/>
      <c r="D372" s="67"/>
      <c r="E372" s="67"/>
      <c r="F372" s="67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</row>
    <row r="373" spans="1:33" ht="15.75" customHeight="1">
      <c r="A373" s="67"/>
      <c r="B373" s="67"/>
      <c r="C373" s="67"/>
      <c r="D373" s="67"/>
      <c r="E373" s="67"/>
      <c r="F373" s="67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</row>
    <row r="374" spans="1:33" ht="15.75" customHeight="1">
      <c r="A374" s="67"/>
      <c r="B374" s="67"/>
      <c r="C374" s="67"/>
      <c r="D374" s="67"/>
      <c r="E374" s="67"/>
      <c r="F374" s="67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</row>
    <row r="375" spans="1:33" ht="15.75" customHeight="1">
      <c r="A375" s="67"/>
      <c r="B375" s="67"/>
      <c r="C375" s="67"/>
      <c r="D375" s="67"/>
      <c r="E375" s="67"/>
      <c r="F375" s="67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</row>
    <row r="376" spans="1:33" ht="15.75" customHeight="1">
      <c r="A376" s="67"/>
      <c r="B376" s="67"/>
      <c r="C376" s="67"/>
      <c r="D376" s="67"/>
      <c r="E376" s="67"/>
      <c r="F376" s="67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</row>
    <row r="377" spans="1:33" ht="15.75" customHeight="1">
      <c r="A377" s="67"/>
      <c r="B377" s="67"/>
      <c r="C377" s="67"/>
      <c r="D377" s="67"/>
      <c r="E377" s="67"/>
      <c r="F377" s="67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</row>
    <row r="378" spans="1:33" ht="15.75" customHeight="1">
      <c r="A378" s="67"/>
      <c r="B378" s="67"/>
      <c r="C378" s="67"/>
      <c r="D378" s="67"/>
      <c r="E378" s="67"/>
      <c r="F378" s="67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</row>
    <row r="379" spans="1:33" ht="15.75" customHeight="1">
      <c r="A379" s="67"/>
      <c r="B379" s="67"/>
      <c r="C379" s="67"/>
      <c r="D379" s="67"/>
      <c r="E379" s="67"/>
      <c r="F379" s="67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</row>
    <row r="380" spans="1:33" ht="15.75" customHeight="1">
      <c r="A380" s="67"/>
      <c r="B380" s="67"/>
      <c r="C380" s="67"/>
      <c r="D380" s="67"/>
      <c r="E380" s="67"/>
      <c r="F380" s="67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</row>
    <row r="381" spans="1:33" ht="15.75" customHeight="1">
      <c r="A381" s="67"/>
      <c r="B381" s="67"/>
      <c r="C381" s="67"/>
      <c r="D381" s="67"/>
      <c r="E381" s="67"/>
      <c r="F381" s="67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</row>
    <row r="382" spans="1:33" ht="15.75" customHeight="1">
      <c r="A382" s="67"/>
      <c r="B382" s="67"/>
      <c r="C382" s="67"/>
      <c r="D382" s="67"/>
      <c r="E382" s="67"/>
      <c r="F382" s="67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</row>
    <row r="383" spans="1:33" ht="15.75" customHeight="1">
      <c r="A383" s="67"/>
      <c r="B383" s="67"/>
      <c r="C383" s="67"/>
      <c r="D383" s="67"/>
      <c r="E383" s="67"/>
      <c r="F383" s="67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</row>
    <row r="384" spans="1:33" ht="15.75" customHeight="1">
      <c r="A384" s="67"/>
      <c r="B384" s="67"/>
      <c r="C384" s="67"/>
      <c r="D384" s="67"/>
      <c r="E384" s="67"/>
      <c r="F384" s="67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</row>
    <row r="385" spans="1:33" ht="15.75" customHeight="1">
      <c r="A385" s="67"/>
      <c r="B385" s="67"/>
      <c r="C385" s="67"/>
      <c r="D385" s="67"/>
      <c r="E385" s="67"/>
      <c r="F385" s="67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</row>
    <row r="386" spans="1:33" ht="15.75" customHeight="1">
      <c r="A386" s="67"/>
      <c r="B386" s="67"/>
      <c r="C386" s="67"/>
      <c r="D386" s="67"/>
      <c r="E386" s="67"/>
      <c r="F386" s="67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</row>
    <row r="387" spans="1:33" ht="15.75" customHeight="1">
      <c r="A387" s="67"/>
      <c r="B387" s="67"/>
      <c r="C387" s="67"/>
      <c r="D387" s="67"/>
      <c r="E387" s="67"/>
      <c r="F387" s="67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</row>
    <row r="388" spans="1:33" ht="15.75" customHeight="1">
      <c r="A388" s="67"/>
      <c r="B388" s="67"/>
      <c r="C388" s="67"/>
      <c r="D388" s="67"/>
      <c r="E388" s="67"/>
      <c r="F388" s="67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</row>
    <row r="389" spans="1:33" ht="15.75" customHeight="1">
      <c r="A389" s="67"/>
      <c r="B389" s="67"/>
      <c r="C389" s="67"/>
      <c r="D389" s="67"/>
      <c r="E389" s="67"/>
      <c r="F389" s="67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</row>
    <row r="390" spans="1:33" ht="15.75" customHeight="1">
      <c r="A390" s="67"/>
      <c r="B390" s="67"/>
      <c r="C390" s="67"/>
      <c r="D390" s="67"/>
      <c r="E390" s="67"/>
      <c r="F390" s="67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</row>
    <row r="391" spans="1:33" ht="15.75" customHeight="1">
      <c r="A391" s="67"/>
      <c r="B391" s="67"/>
      <c r="C391" s="67"/>
      <c r="D391" s="67"/>
      <c r="E391" s="67"/>
      <c r="F391" s="67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</row>
    <row r="392" spans="1:33" ht="15.75" customHeight="1">
      <c r="A392" s="67"/>
      <c r="B392" s="67"/>
      <c r="C392" s="67"/>
      <c r="D392" s="67"/>
      <c r="E392" s="67"/>
      <c r="F392" s="67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</row>
    <row r="393" spans="1:33" ht="15.75" customHeight="1">
      <c r="A393" s="67"/>
      <c r="B393" s="67"/>
      <c r="C393" s="67"/>
      <c r="D393" s="67"/>
      <c r="E393" s="67"/>
      <c r="F393" s="67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</row>
    <row r="394" spans="1:33" ht="15.75" customHeight="1">
      <c r="A394" s="67"/>
      <c r="B394" s="67"/>
      <c r="C394" s="67"/>
      <c r="D394" s="67"/>
      <c r="E394" s="67"/>
      <c r="F394" s="67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</row>
    <row r="395" spans="1:33" ht="15.75" customHeight="1">
      <c r="A395" s="67"/>
      <c r="B395" s="67"/>
      <c r="C395" s="67"/>
      <c r="D395" s="67"/>
      <c r="E395" s="67"/>
      <c r="F395" s="67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</row>
    <row r="396" spans="1:33" ht="15.75" customHeight="1">
      <c r="A396" s="67"/>
      <c r="B396" s="67"/>
      <c r="C396" s="67"/>
      <c r="D396" s="67"/>
      <c r="E396" s="67"/>
      <c r="F396" s="67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</row>
    <row r="397" spans="1:33" ht="15.75" customHeight="1">
      <c r="A397" s="67"/>
      <c r="B397" s="67"/>
      <c r="C397" s="67"/>
      <c r="D397" s="67"/>
      <c r="E397" s="67"/>
      <c r="F397" s="67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</row>
    <row r="398" spans="1:33" ht="15.75" customHeight="1">
      <c r="A398" s="67"/>
      <c r="B398" s="67"/>
      <c r="C398" s="67"/>
      <c r="D398" s="67"/>
      <c r="E398" s="67"/>
      <c r="F398" s="67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</row>
    <row r="399" spans="1:33" ht="15.75" customHeight="1">
      <c r="A399" s="67"/>
      <c r="B399" s="67"/>
      <c r="C399" s="67"/>
      <c r="D399" s="67"/>
      <c r="E399" s="67"/>
      <c r="F399" s="67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</row>
    <row r="400" spans="1:33" ht="15.75" customHeight="1">
      <c r="A400" s="67"/>
      <c r="B400" s="67"/>
      <c r="C400" s="67"/>
      <c r="D400" s="67"/>
      <c r="E400" s="67"/>
      <c r="F400" s="67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</row>
    <row r="401" spans="1:33" ht="15.75" customHeight="1">
      <c r="A401" s="67"/>
      <c r="B401" s="67"/>
      <c r="C401" s="67"/>
      <c r="D401" s="67"/>
      <c r="E401" s="67"/>
      <c r="F401" s="67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</row>
    <row r="402" spans="1:33" ht="15.75" customHeight="1">
      <c r="A402" s="67"/>
      <c r="B402" s="67"/>
      <c r="C402" s="67"/>
      <c r="D402" s="67"/>
      <c r="E402" s="67"/>
      <c r="F402" s="67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</row>
    <row r="403" spans="1:33" ht="15.75" customHeight="1">
      <c r="A403" s="67"/>
      <c r="B403" s="67"/>
      <c r="C403" s="67"/>
      <c r="D403" s="67"/>
      <c r="E403" s="67"/>
      <c r="F403" s="67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</row>
    <row r="404" spans="1:33" ht="15.75" customHeight="1">
      <c r="A404" s="67"/>
      <c r="B404" s="67"/>
      <c r="C404" s="67"/>
      <c r="D404" s="67"/>
      <c r="E404" s="67"/>
      <c r="F404" s="67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</row>
    <row r="405" spans="1:33" ht="15.75" customHeight="1">
      <c r="A405" s="67"/>
      <c r="B405" s="67"/>
      <c r="C405" s="67"/>
      <c r="D405" s="67"/>
      <c r="E405" s="67"/>
      <c r="F405" s="67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</row>
    <row r="406" spans="1:33" ht="15.75" customHeight="1">
      <c r="A406" s="67"/>
      <c r="B406" s="67"/>
      <c r="C406" s="67"/>
      <c r="D406" s="67"/>
      <c r="E406" s="67"/>
      <c r="F406" s="67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</row>
    <row r="407" spans="1:33" ht="15.75" customHeight="1">
      <c r="A407" s="67"/>
      <c r="B407" s="67"/>
      <c r="C407" s="67"/>
      <c r="D407" s="67"/>
      <c r="E407" s="67"/>
      <c r="F407" s="67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</row>
    <row r="408" spans="1:33" ht="15.75" customHeight="1">
      <c r="A408" s="67"/>
      <c r="B408" s="67"/>
      <c r="C408" s="67"/>
      <c r="D408" s="67"/>
      <c r="E408" s="67"/>
      <c r="F408" s="67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</row>
    <row r="409" spans="1:33" ht="15.75" customHeight="1">
      <c r="A409" s="67"/>
      <c r="B409" s="67"/>
      <c r="C409" s="67"/>
      <c r="D409" s="67"/>
      <c r="E409" s="67"/>
      <c r="F409" s="67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</row>
    <row r="410" spans="1:33" ht="15.75" customHeight="1">
      <c r="A410" s="67"/>
      <c r="B410" s="67"/>
      <c r="C410" s="67"/>
      <c r="D410" s="67"/>
      <c r="E410" s="67"/>
      <c r="F410" s="67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</row>
    <row r="411" spans="1:33" ht="15.75" customHeight="1">
      <c r="A411" s="67"/>
      <c r="B411" s="67"/>
      <c r="C411" s="67"/>
      <c r="D411" s="67"/>
      <c r="E411" s="67"/>
      <c r="F411" s="67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</row>
    <row r="412" spans="1:33" ht="15.75" customHeight="1">
      <c r="A412" s="67"/>
      <c r="B412" s="67"/>
      <c r="C412" s="67"/>
      <c r="D412" s="67"/>
      <c r="E412" s="67"/>
      <c r="F412" s="67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</row>
    <row r="413" spans="1:33" ht="15.75" customHeight="1">
      <c r="A413" s="67"/>
      <c r="B413" s="67"/>
      <c r="C413" s="67"/>
      <c r="D413" s="67"/>
      <c r="E413" s="67"/>
      <c r="F413" s="67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</row>
    <row r="414" spans="1:33" ht="15.75" customHeight="1">
      <c r="A414" s="67"/>
      <c r="B414" s="67"/>
      <c r="C414" s="67"/>
      <c r="D414" s="67"/>
      <c r="E414" s="67"/>
      <c r="F414" s="67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</row>
    <row r="415" spans="1:33" ht="15.75" customHeight="1">
      <c r="A415" s="67"/>
      <c r="B415" s="67"/>
      <c r="C415" s="67"/>
      <c r="D415" s="67"/>
      <c r="E415" s="67"/>
      <c r="F415" s="67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</row>
    <row r="416" spans="1:33" ht="15.75" customHeight="1">
      <c r="A416" s="67"/>
      <c r="B416" s="67"/>
      <c r="C416" s="67"/>
      <c r="D416" s="67"/>
      <c r="E416" s="67"/>
      <c r="F416" s="67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</row>
    <row r="417" spans="1:33" ht="15.75" customHeight="1">
      <c r="A417" s="67"/>
      <c r="B417" s="67"/>
      <c r="C417" s="67"/>
      <c r="D417" s="67"/>
      <c r="E417" s="67"/>
      <c r="F417" s="67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</row>
    <row r="418" spans="1:33" ht="15.75" customHeight="1">
      <c r="A418" s="67"/>
      <c r="B418" s="67"/>
      <c r="C418" s="67"/>
      <c r="D418" s="67"/>
      <c r="E418" s="67"/>
      <c r="F418" s="67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</row>
    <row r="419" spans="1:33" ht="15.75" customHeight="1">
      <c r="A419" s="67"/>
      <c r="B419" s="67"/>
      <c r="C419" s="67"/>
      <c r="D419" s="67"/>
      <c r="E419" s="67"/>
      <c r="F419" s="67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</row>
    <row r="420" spans="1:33" ht="15.75" customHeight="1">
      <c r="A420" s="67"/>
      <c r="B420" s="67"/>
      <c r="C420" s="67"/>
      <c r="D420" s="67"/>
      <c r="E420" s="67"/>
      <c r="F420" s="67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</row>
    <row r="421" spans="1:33" ht="15.75" customHeight="1">
      <c r="A421" s="67"/>
      <c r="B421" s="67"/>
      <c r="C421" s="67"/>
      <c r="D421" s="67"/>
      <c r="E421" s="67"/>
      <c r="F421" s="67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</row>
    <row r="422" spans="1:33" ht="15.75" customHeight="1">
      <c r="A422" s="67"/>
      <c r="B422" s="67"/>
      <c r="C422" s="67"/>
      <c r="D422" s="67"/>
      <c r="E422" s="67"/>
      <c r="F422" s="67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</row>
    <row r="423" spans="1:33" ht="15.75" customHeight="1">
      <c r="A423" s="67"/>
      <c r="B423" s="67"/>
      <c r="C423" s="67"/>
      <c r="D423" s="67"/>
      <c r="E423" s="67"/>
      <c r="F423" s="67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</row>
    <row r="424" spans="1:33" ht="15.75" customHeight="1">
      <c r="A424" s="67"/>
      <c r="B424" s="67"/>
      <c r="C424" s="67"/>
      <c r="D424" s="67"/>
      <c r="E424" s="67"/>
      <c r="F424" s="67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</row>
    <row r="425" spans="1:33" ht="15.75" customHeight="1">
      <c r="A425" s="67"/>
      <c r="B425" s="67"/>
      <c r="C425" s="67"/>
      <c r="D425" s="67"/>
      <c r="E425" s="67"/>
      <c r="F425" s="67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</row>
    <row r="426" spans="1:33" ht="15.75" customHeight="1">
      <c r="A426" s="67"/>
      <c r="B426" s="67"/>
      <c r="C426" s="67"/>
      <c r="D426" s="67"/>
      <c r="E426" s="67"/>
      <c r="F426" s="67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</row>
    <row r="427" spans="1:33" ht="15.75" customHeight="1">
      <c r="A427" s="67"/>
      <c r="B427" s="67"/>
      <c r="C427" s="67"/>
      <c r="D427" s="67"/>
      <c r="E427" s="67"/>
      <c r="F427" s="67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</row>
    <row r="428" spans="1:33" ht="15.75" customHeight="1">
      <c r="A428" s="67"/>
      <c r="B428" s="67"/>
      <c r="C428" s="67"/>
      <c r="D428" s="67"/>
      <c r="E428" s="67"/>
      <c r="F428" s="67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</row>
    <row r="429" spans="1:33" ht="15.75" customHeight="1">
      <c r="A429" s="67"/>
      <c r="B429" s="67"/>
      <c r="C429" s="67"/>
      <c r="D429" s="67"/>
      <c r="E429" s="67"/>
      <c r="F429" s="67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</row>
    <row r="430" spans="1:33" ht="15.75" customHeight="1">
      <c r="A430" s="67"/>
      <c r="B430" s="67"/>
      <c r="C430" s="67"/>
      <c r="D430" s="67"/>
      <c r="E430" s="67"/>
      <c r="F430" s="67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</row>
    <row r="431" spans="1:33" ht="15.75" customHeight="1">
      <c r="A431" s="67"/>
      <c r="B431" s="67"/>
      <c r="C431" s="67"/>
      <c r="D431" s="67"/>
      <c r="E431" s="67"/>
      <c r="F431" s="67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</row>
    <row r="432" spans="1:33" ht="15.75" customHeight="1">
      <c r="A432" s="67"/>
      <c r="B432" s="67"/>
      <c r="C432" s="67"/>
      <c r="D432" s="67"/>
      <c r="E432" s="67"/>
      <c r="F432" s="67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</row>
    <row r="433" spans="1:33" ht="15.75" customHeight="1">
      <c r="A433" s="67"/>
      <c r="B433" s="67"/>
      <c r="C433" s="67"/>
      <c r="D433" s="67"/>
      <c r="E433" s="67"/>
      <c r="F433" s="67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</row>
    <row r="434" spans="1:33" ht="15.75" customHeight="1">
      <c r="A434" s="67"/>
      <c r="B434" s="67"/>
      <c r="C434" s="67"/>
      <c r="D434" s="67"/>
      <c r="E434" s="67"/>
      <c r="F434" s="67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</row>
    <row r="435" spans="1:33" ht="15.75" customHeight="1">
      <c r="A435" s="67"/>
      <c r="B435" s="67"/>
      <c r="C435" s="67"/>
      <c r="D435" s="67"/>
      <c r="E435" s="67"/>
      <c r="F435" s="67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</row>
    <row r="436" spans="1:33" ht="15.75" customHeight="1">
      <c r="A436" s="67"/>
      <c r="B436" s="67"/>
      <c r="C436" s="67"/>
      <c r="D436" s="67"/>
      <c r="E436" s="67"/>
      <c r="F436" s="67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</row>
    <row r="437" spans="1:33" ht="15.75" customHeight="1">
      <c r="A437" s="67"/>
      <c r="B437" s="67"/>
      <c r="C437" s="67"/>
      <c r="D437" s="67"/>
      <c r="E437" s="67"/>
      <c r="F437" s="67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</row>
    <row r="438" spans="1:33" ht="15.75" customHeight="1">
      <c r="A438" s="67"/>
      <c r="B438" s="67"/>
      <c r="C438" s="67"/>
      <c r="D438" s="67"/>
      <c r="E438" s="67"/>
      <c r="F438" s="67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</row>
    <row r="439" spans="1:33" ht="15.75" customHeight="1">
      <c r="A439" s="67"/>
      <c r="B439" s="67"/>
      <c r="C439" s="67"/>
      <c r="D439" s="67"/>
      <c r="E439" s="67"/>
      <c r="F439" s="67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</row>
    <row r="440" spans="1:33" ht="15.75" customHeight="1">
      <c r="A440" s="67"/>
      <c r="B440" s="67"/>
      <c r="C440" s="67"/>
      <c r="D440" s="67"/>
      <c r="E440" s="67"/>
      <c r="F440" s="67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</row>
    <row r="441" spans="1:33" ht="15.75" customHeight="1">
      <c r="A441" s="67"/>
      <c r="B441" s="67"/>
      <c r="C441" s="67"/>
      <c r="D441" s="67"/>
      <c r="E441" s="67"/>
      <c r="F441" s="67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</row>
    <row r="442" spans="1:33" ht="15.75" customHeight="1">
      <c r="A442" s="67"/>
      <c r="B442" s="67"/>
      <c r="C442" s="67"/>
      <c r="D442" s="67"/>
      <c r="E442" s="67"/>
      <c r="F442" s="67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</row>
    <row r="443" spans="1:33" ht="15.75" customHeight="1">
      <c r="A443" s="67"/>
      <c r="B443" s="67"/>
      <c r="C443" s="67"/>
      <c r="D443" s="67"/>
      <c r="E443" s="67"/>
      <c r="F443" s="67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</row>
    <row r="444" spans="1:33" ht="15.75" customHeight="1">
      <c r="A444" s="67"/>
      <c r="B444" s="67"/>
      <c r="C444" s="67"/>
      <c r="D444" s="67"/>
      <c r="E444" s="67"/>
      <c r="F444" s="67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 ht="15.75" customHeight="1">
      <c r="A445" s="67"/>
      <c r="B445" s="67"/>
      <c r="C445" s="67"/>
      <c r="D445" s="67"/>
      <c r="E445" s="67"/>
      <c r="F445" s="67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</row>
    <row r="446" spans="1:33" ht="15.75" customHeight="1">
      <c r="A446" s="67"/>
      <c r="B446" s="67"/>
      <c r="C446" s="67"/>
      <c r="D446" s="67"/>
      <c r="E446" s="67"/>
      <c r="F446" s="67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</row>
    <row r="447" spans="1:33" ht="15.75" customHeight="1">
      <c r="A447" s="67"/>
      <c r="B447" s="67"/>
      <c r="C447" s="67"/>
      <c r="D447" s="67"/>
      <c r="E447" s="67"/>
      <c r="F447" s="67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</row>
    <row r="448" spans="1:33" ht="15.75" customHeight="1">
      <c r="A448" s="67"/>
      <c r="B448" s="67"/>
      <c r="C448" s="67"/>
      <c r="D448" s="67"/>
      <c r="E448" s="67"/>
      <c r="F448" s="67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</row>
    <row r="449" spans="1:33" ht="15.75" customHeight="1">
      <c r="A449" s="67"/>
      <c r="B449" s="67"/>
      <c r="C449" s="67"/>
      <c r="D449" s="67"/>
      <c r="E449" s="67"/>
      <c r="F449" s="67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</row>
    <row r="450" spans="1:33" ht="15.75" customHeight="1">
      <c r="A450" s="67"/>
      <c r="B450" s="67"/>
      <c r="C450" s="67"/>
      <c r="D450" s="67"/>
      <c r="E450" s="67"/>
      <c r="F450" s="67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</row>
    <row r="451" spans="1:33" ht="15.75" customHeight="1">
      <c r="A451" s="67"/>
      <c r="B451" s="67"/>
      <c r="C451" s="67"/>
      <c r="D451" s="67"/>
      <c r="E451" s="67"/>
      <c r="F451" s="67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</row>
    <row r="452" spans="1:33" ht="15.75" customHeight="1">
      <c r="A452" s="67"/>
      <c r="B452" s="67"/>
      <c r="C452" s="67"/>
      <c r="D452" s="67"/>
      <c r="E452" s="67"/>
      <c r="F452" s="67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</row>
    <row r="453" spans="1:33" ht="15.75" customHeight="1">
      <c r="A453" s="67"/>
      <c r="B453" s="67"/>
      <c r="C453" s="67"/>
      <c r="D453" s="67"/>
      <c r="E453" s="67"/>
      <c r="F453" s="67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</row>
    <row r="454" spans="1:33" ht="15.75" customHeight="1">
      <c r="A454" s="67"/>
      <c r="B454" s="67"/>
      <c r="C454" s="67"/>
      <c r="D454" s="67"/>
      <c r="E454" s="67"/>
      <c r="F454" s="67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</row>
    <row r="455" spans="1:33" ht="15.75" customHeight="1">
      <c r="A455" s="67"/>
      <c r="B455" s="67"/>
      <c r="C455" s="67"/>
      <c r="D455" s="67"/>
      <c r="E455" s="67"/>
      <c r="F455" s="67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</row>
    <row r="456" spans="1:33" ht="15.75" customHeight="1">
      <c r="A456" s="67"/>
      <c r="B456" s="67"/>
      <c r="C456" s="67"/>
      <c r="D456" s="67"/>
      <c r="E456" s="67"/>
      <c r="F456" s="67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 ht="15.75" customHeight="1">
      <c r="A457" s="67"/>
      <c r="B457" s="67"/>
      <c r="C457" s="67"/>
      <c r="D457" s="67"/>
      <c r="E457" s="67"/>
      <c r="F457" s="67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</row>
    <row r="458" spans="1:33" ht="15.75" customHeight="1">
      <c r="A458" s="67"/>
      <c r="B458" s="67"/>
      <c r="C458" s="67"/>
      <c r="D458" s="67"/>
      <c r="E458" s="67"/>
      <c r="F458" s="67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</row>
    <row r="459" spans="1:33" ht="15.75" customHeight="1">
      <c r="A459" s="67"/>
      <c r="B459" s="67"/>
      <c r="C459" s="67"/>
      <c r="D459" s="67"/>
      <c r="E459" s="67"/>
      <c r="F459" s="67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</row>
    <row r="460" spans="1:33" ht="15.75" customHeight="1">
      <c r="A460" s="67"/>
      <c r="B460" s="67"/>
      <c r="C460" s="67"/>
      <c r="D460" s="67"/>
      <c r="E460" s="67"/>
      <c r="F460" s="67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</row>
    <row r="461" spans="1:33" ht="15.75" customHeight="1">
      <c r="A461" s="67"/>
      <c r="B461" s="67"/>
      <c r="C461" s="67"/>
      <c r="D461" s="67"/>
      <c r="E461" s="67"/>
      <c r="F461" s="67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</row>
    <row r="462" spans="1:33" ht="15.75" customHeight="1">
      <c r="A462" s="67"/>
      <c r="B462" s="67"/>
      <c r="C462" s="67"/>
      <c r="D462" s="67"/>
      <c r="E462" s="67"/>
      <c r="F462" s="67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</row>
    <row r="463" spans="1:33" ht="15.75" customHeight="1">
      <c r="A463" s="67"/>
      <c r="B463" s="67"/>
      <c r="C463" s="67"/>
      <c r="D463" s="67"/>
      <c r="E463" s="67"/>
      <c r="F463" s="67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</row>
    <row r="464" spans="1:33" ht="15.75" customHeight="1">
      <c r="A464" s="67"/>
      <c r="B464" s="67"/>
      <c r="C464" s="67"/>
      <c r="D464" s="67"/>
      <c r="E464" s="67"/>
      <c r="F464" s="67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</row>
    <row r="465" spans="1:33" ht="15.75" customHeight="1">
      <c r="A465" s="67"/>
      <c r="B465" s="67"/>
      <c r="C465" s="67"/>
      <c r="D465" s="67"/>
      <c r="E465" s="67"/>
      <c r="F465" s="67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</row>
    <row r="466" spans="1:33" ht="15.75" customHeight="1">
      <c r="A466" s="67"/>
      <c r="B466" s="67"/>
      <c r="C466" s="67"/>
      <c r="D466" s="67"/>
      <c r="E466" s="67"/>
      <c r="F466" s="67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</row>
    <row r="467" spans="1:33" ht="15.75" customHeight="1">
      <c r="A467" s="67"/>
      <c r="B467" s="67"/>
      <c r="C467" s="67"/>
      <c r="D467" s="67"/>
      <c r="E467" s="67"/>
      <c r="F467" s="67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</row>
    <row r="468" spans="1:33" ht="15.75" customHeight="1">
      <c r="A468" s="67"/>
      <c r="B468" s="67"/>
      <c r="C468" s="67"/>
      <c r="D468" s="67"/>
      <c r="E468" s="67"/>
      <c r="F468" s="67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</row>
    <row r="469" spans="1:33" ht="15.75" customHeight="1">
      <c r="A469" s="67"/>
      <c r="B469" s="67"/>
      <c r="C469" s="67"/>
      <c r="D469" s="67"/>
      <c r="E469" s="67"/>
      <c r="F469" s="67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</row>
    <row r="470" spans="1:33" ht="15.75" customHeight="1">
      <c r="A470" s="67"/>
      <c r="B470" s="67"/>
      <c r="C470" s="67"/>
      <c r="D470" s="67"/>
      <c r="E470" s="67"/>
      <c r="F470" s="67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</row>
    <row r="471" spans="1:33" ht="15.75" customHeight="1">
      <c r="A471" s="67"/>
      <c r="B471" s="67"/>
      <c r="C471" s="67"/>
      <c r="D471" s="67"/>
      <c r="E471" s="67"/>
      <c r="F471" s="67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</row>
    <row r="472" spans="1:33" ht="15.75" customHeight="1">
      <c r="A472" s="67"/>
      <c r="B472" s="67"/>
      <c r="C472" s="67"/>
      <c r="D472" s="67"/>
      <c r="E472" s="67"/>
      <c r="F472" s="67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</row>
    <row r="473" spans="1:33" ht="15.75" customHeight="1">
      <c r="A473" s="67"/>
      <c r="B473" s="67"/>
      <c r="C473" s="67"/>
      <c r="D473" s="67"/>
      <c r="E473" s="67"/>
      <c r="F473" s="67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</row>
    <row r="474" spans="1:33" ht="15.75" customHeight="1">
      <c r="A474" s="67"/>
      <c r="B474" s="67"/>
      <c r="C474" s="67"/>
      <c r="D474" s="67"/>
      <c r="E474" s="67"/>
      <c r="F474" s="67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</row>
    <row r="475" spans="1:33" ht="15.75" customHeight="1">
      <c r="A475" s="67"/>
      <c r="B475" s="67"/>
      <c r="C475" s="67"/>
      <c r="D475" s="67"/>
      <c r="E475" s="67"/>
      <c r="F475" s="67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</row>
    <row r="476" spans="1:33" ht="15.75" customHeight="1">
      <c r="A476" s="67"/>
      <c r="B476" s="67"/>
      <c r="C476" s="67"/>
      <c r="D476" s="67"/>
      <c r="E476" s="67"/>
      <c r="F476" s="67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</row>
    <row r="477" spans="1:33" ht="15.75" customHeight="1">
      <c r="A477" s="67"/>
      <c r="B477" s="67"/>
      <c r="C477" s="67"/>
      <c r="D477" s="67"/>
      <c r="E477" s="67"/>
      <c r="F477" s="67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</row>
    <row r="478" spans="1:33" ht="15.75" customHeight="1">
      <c r="A478" s="67"/>
      <c r="B478" s="67"/>
      <c r="C478" s="67"/>
      <c r="D478" s="67"/>
      <c r="E478" s="67"/>
      <c r="F478" s="67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</row>
    <row r="479" spans="1:33" ht="15.75" customHeight="1">
      <c r="A479" s="67"/>
      <c r="B479" s="67"/>
      <c r="C479" s="67"/>
      <c r="D479" s="67"/>
      <c r="E479" s="67"/>
      <c r="F479" s="67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</row>
    <row r="480" spans="1:33" ht="15.75" customHeight="1">
      <c r="A480" s="67"/>
      <c r="B480" s="67"/>
      <c r="C480" s="67"/>
      <c r="D480" s="67"/>
      <c r="E480" s="67"/>
      <c r="F480" s="67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</row>
    <row r="481" spans="1:33" ht="15.75" customHeight="1">
      <c r="A481" s="67"/>
      <c r="B481" s="67"/>
      <c r="C481" s="67"/>
      <c r="D481" s="67"/>
      <c r="E481" s="67"/>
      <c r="F481" s="67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</row>
    <row r="482" spans="1:33" ht="15.75" customHeight="1">
      <c r="A482" s="67"/>
      <c r="B482" s="67"/>
      <c r="C482" s="67"/>
      <c r="D482" s="67"/>
      <c r="E482" s="67"/>
      <c r="F482" s="67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</row>
    <row r="483" spans="1:33" ht="15.75" customHeight="1">
      <c r="A483" s="67"/>
      <c r="B483" s="67"/>
      <c r="C483" s="67"/>
      <c r="D483" s="67"/>
      <c r="E483" s="67"/>
      <c r="F483" s="67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</row>
    <row r="484" spans="1:33" ht="15.75" customHeight="1">
      <c r="A484" s="67"/>
      <c r="B484" s="67"/>
      <c r="C484" s="67"/>
      <c r="D484" s="67"/>
      <c r="E484" s="67"/>
      <c r="F484" s="67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</row>
    <row r="485" spans="1:33" ht="15.75" customHeight="1">
      <c r="A485" s="67"/>
      <c r="B485" s="67"/>
      <c r="C485" s="67"/>
      <c r="D485" s="67"/>
      <c r="E485" s="67"/>
      <c r="F485" s="67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</row>
    <row r="486" spans="1:33" ht="15.75" customHeight="1">
      <c r="A486" s="67"/>
      <c r="B486" s="67"/>
      <c r="C486" s="67"/>
      <c r="D486" s="67"/>
      <c r="E486" s="67"/>
      <c r="F486" s="67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</row>
    <row r="487" spans="1:33" ht="15.75" customHeight="1">
      <c r="A487" s="67"/>
      <c r="B487" s="67"/>
      <c r="C487" s="67"/>
      <c r="D487" s="67"/>
      <c r="E487" s="67"/>
      <c r="F487" s="67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</row>
    <row r="488" spans="1:33" ht="15.75" customHeight="1">
      <c r="A488" s="67"/>
      <c r="B488" s="67"/>
      <c r="C488" s="67"/>
      <c r="D488" s="67"/>
      <c r="E488" s="67"/>
      <c r="F488" s="67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</row>
    <row r="489" spans="1:33" ht="15.75" customHeight="1">
      <c r="A489" s="67"/>
      <c r="B489" s="67"/>
      <c r="C489" s="67"/>
      <c r="D489" s="67"/>
      <c r="E489" s="67"/>
      <c r="F489" s="67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</row>
    <row r="490" spans="1:33" ht="15.75" customHeight="1">
      <c r="A490" s="67"/>
      <c r="B490" s="67"/>
      <c r="C490" s="67"/>
      <c r="D490" s="67"/>
      <c r="E490" s="67"/>
      <c r="F490" s="67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</row>
    <row r="491" spans="1:33" ht="15.75" customHeight="1">
      <c r="A491" s="67"/>
      <c r="B491" s="67"/>
      <c r="C491" s="67"/>
      <c r="D491" s="67"/>
      <c r="E491" s="67"/>
      <c r="F491" s="67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</row>
    <row r="492" spans="1:33" ht="15.75" customHeight="1">
      <c r="A492" s="67"/>
      <c r="B492" s="67"/>
      <c r="C492" s="67"/>
      <c r="D492" s="67"/>
      <c r="E492" s="67"/>
      <c r="F492" s="67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</row>
    <row r="493" spans="1:33" ht="15.75" customHeight="1">
      <c r="A493" s="67"/>
      <c r="B493" s="67"/>
      <c r="C493" s="67"/>
      <c r="D493" s="67"/>
      <c r="E493" s="67"/>
      <c r="F493" s="67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</row>
    <row r="494" spans="1:33" ht="15.75" customHeight="1">
      <c r="A494" s="67"/>
      <c r="B494" s="67"/>
      <c r="C494" s="67"/>
      <c r="D494" s="67"/>
      <c r="E494" s="67"/>
      <c r="F494" s="67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</row>
    <row r="495" spans="1:33" ht="15.75" customHeight="1">
      <c r="A495" s="67"/>
      <c r="B495" s="67"/>
      <c r="C495" s="67"/>
      <c r="D495" s="67"/>
      <c r="E495" s="67"/>
      <c r="F495" s="67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</row>
    <row r="496" spans="1:33" ht="15.75" customHeight="1">
      <c r="A496" s="67"/>
      <c r="B496" s="67"/>
      <c r="C496" s="67"/>
      <c r="D496" s="67"/>
      <c r="E496" s="67"/>
      <c r="F496" s="67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</row>
    <row r="497" spans="1:33" ht="15.75" customHeight="1">
      <c r="A497" s="67"/>
      <c r="B497" s="67"/>
      <c r="C497" s="67"/>
      <c r="D497" s="67"/>
      <c r="E497" s="67"/>
      <c r="F497" s="67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</row>
    <row r="498" spans="1:33" ht="15.75" customHeight="1">
      <c r="A498" s="67"/>
      <c r="B498" s="67"/>
      <c r="C498" s="67"/>
      <c r="D498" s="67"/>
      <c r="E498" s="67"/>
      <c r="F498" s="67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</row>
    <row r="499" spans="1:33" ht="15.75" customHeight="1">
      <c r="A499" s="67"/>
      <c r="B499" s="67"/>
      <c r="C499" s="67"/>
      <c r="D499" s="67"/>
      <c r="E499" s="67"/>
      <c r="F499" s="67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</row>
    <row r="500" spans="1:33" ht="15.75" customHeight="1">
      <c r="A500" s="67"/>
      <c r="B500" s="67"/>
      <c r="C500" s="67"/>
      <c r="D500" s="67"/>
      <c r="E500" s="67"/>
      <c r="F500" s="67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</row>
    <row r="501" spans="1:33" ht="15.75" customHeight="1">
      <c r="A501" s="67"/>
      <c r="B501" s="67"/>
      <c r="C501" s="67"/>
      <c r="D501" s="67"/>
      <c r="E501" s="67"/>
      <c r="F501" s="67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</row>
    <row r="502" spans="1:33" ht="15.75" customHeight="1">
      <c r="A502" s="67"/>
      <c r="B502" s="67"/>
      <c r="C502" s="67"/>
      <c r="D502" s="67"/>
      <c r="E502" s="67"/>
      <c r="F502" s="67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</row>
    <row r="503" spans="1:33" ht="15.75" customHeight="1">
      <c r="A503" s="67"/>
      <c r="B503" s="67"/>
      <c r="C503" s="67"/>
      <c r="D503" s="67"/>
      <c r="E503" s="67"/>
      <c r="F503" s="67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</row>
    <row r="504" spans="1:33" ht="15.75" customHeight="1">
      <c r="A504" s="67"/>
      <c r="B504" s="67"/>
      <c r="C504" s="67"/>
      <c r="D504" s="67"/>
      <c r="E504" s="67"/>
      <c r="F504" s="67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</row>
    <row r="505" spans="1:33" ht="15.75" customHeight="1">
      <c r="A505" s="67"/>
      <c r="B505" s="67"/>
      <c r="C505" s="67"/>
      <c r="D505" s="67"/>
      <c r="E505" s="67"/>
      <c r="F505" s="67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</row>
    <row r="506" spans="1:33" ht="15.75" customHeight="1">
      <c r="A506" s="67"/>
      <c r="B506" s="67"/>
      <c r="C506" s="67"/>
      <c r="D506" s="67"/>
      <c r="E506" s="67"/>
      <c r="F506" s="67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</row>
    <row r="507" spans="1:33" ht="15.75" customHeight="1">
      <c r="A507" s="67"/>
      <c r="B507" s="67"/>
      <c r="C507" s="67"/>
      <c r="D507" s="67"/>
      <c r="E507" s="67"/>
      <c r="F507" s="67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</row>
    <row r="508" spans="1:33" ht="15.75" customHeight="1">
      <c r="A508" s="67"/>
      <c r="B508" s="67"/>
      <c r="C508" s="67"/>
      <c r="D508" s="67"/>
      <c r="E508" s="67"/>
      <c r="F508" s="67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</row>
    <row r="509" spans="1:33" ht="15.75" customHeight="1">
      <c r="A509" s="67"/>
      <c r="B509" s="67"/>
      <c r="C509" s="67"/>
      <c r="D509" s="67"/>
      <c r="E509" s="67"/>
      <c r="F509" s="67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</row>
    <row r="510" spans="1:33" ht="15.75" customHeight="1">
      <c r="A510" s="67"/>
      <c r="B510" s="67"/>
      <c r="C510" s="67"/>
      <c r="D510" s="67"/>
      <c r="E510" s="67"/>
      <c r="F510" s="67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</row>
    <row r="511" spans="1:33" ht="15.75" customHeight="1">
      <c r="A511" s="67"/>
      <c r="B511" s="67"/>
      <c r="C511" s="67"/>
      <c r="D511" s="67"/>
      <c r="E511" s="67"/>
      <c r="F511" s="67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</row>
    <row r="512" spans="1:33" ht="15.75" customHeight="1">
      <c r="A512" s="67"/>
      <c r="B512" s="67"/>
      <c r="C512" s="67"/>
      <c r="D512" s="67"/>
      <c r="E512" s="67"/>
      <c r="F512" s="67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</row>
    <row r="513" spans="1:33" ht="15.75" customHeight="1">
      <c r="A513" s="67"/>
      <c r="B513" s="67"/>
      <c r="C513" s="67"/>
      <c r="D513" s="67"/>
      <c r="E513" s="67"/>
      <c r="F513" s="67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</row>
    <row r="514" spans="1:33" ht="15.75" customHeight="1">
      <c r="A514" s="67"/>
      <c r="B514" s="67"/>
      <c r="C514" s="67"/>
      <c r="D514" s="67"/>
      <c r="E514" s="67"/>
      <c r="F514" s="67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</row>
    <row r="515" spans="1:33" ht="15.75" customHeight="1">
      <c r="A515" s="67"/>
      <c r="B515" s="67"/>
      <c r="C515" s="67"/>
      <c r="D515" s="67"/>
      <c r="E515" s="67"/>
      <c r="F515" s="67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</row>
    <row r="516" spans="1:33" ht="15.75" customHeight="1">
      <c r="A516" s="67"/>
      <c r="B516" s="67"/>
      <c r="C516" s="67"/>
      <c r="D516" s="67"/>
      <c r="E516" s="67"/>
      <c r="F516" s="67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</row>
    <row r="517" spans="1:33" ht="15.75" customHeight="1">
      <c r="A517" s="67"/>
      <c r="B517" s="67"/>
      <c r="C517" s="67"/>
      <c r="D517" s="67"/>
      <c r="E517" s="67"/>
      <c r="F517" s="67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</row>
    <row r="518" spans="1:33" ht="15.75" customHeight="1">
      <c r="A518" s="67"/>
      <c r="B518" s="67"/>
      <c r="C518" s="67"/>
      <c r="D518" s="67"/>
      <c r="E518" s="67"/>
      <c r="F518" s="67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</row>
    <row r="519" spans="1:33" ht="15.75" customHeight="1">
      <c r="A519" s="67"/>
      <c r="B519" s="67"/>
      <c r="C519" s="67"/>
      <c r="D519" s="67"/>
      <c r="E519" s="67"/>
      <c r="F519" s="67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</row>
    <row r="520" spans="1:33" ht="15.75" customHeight="1">
      <c r="A520" s="67"/>
      <c r="B520" s="67"/>
      <c r="C520" s="67"/>
      <c r="D520" s="67"/>
      <c r="E520" s="67"/>
      <c r="F520" s="67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</row>
    <row r="521" spans="1:33" ht="15.75" customHeight="1">
      <c r="A521" s="67"/>
      <c r="B521" s="67"/>
      <c r="C521" s="67"/>
      <c r="D521" s="67"/>
      <c r="E521" s="67"/>
      <c r="F521" s="67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</row>
    <row r="522" spans="1:33" ht="15.75" customHeight="1">
      <c r="A522" s="67"/>
      <c r="B522" s="67"/>
      <c r="C522" s="67"/>
      <c r="D522" s="67"/>
      <c r="E522" s="67"/>
      <c r="F522" s="67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</row>
    <row r="523" spans="1:33" ht="15.75" customHeight="1">
      <c r="A523" s="67"/>
      <c r="B523" s="67"/>
      <c r="C523" s="67"/>
      <c r="D523" s="67"/>
      <c r="E523" s="67"/>
      <c r="F523" s="67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</row>
    <row r="524" spans="1:33" ht="15.75" customHeight="1">
      <c r="A524" s="67"/>
      <c r="B524" s="67"/>
      <c r="C524" s="67"/>
      <c r="D524" s="67"/>
      <c r="E524" s="67"/>
      <c r="F524" s="67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</row>
    <row r="525" spans="1:33" ht="15.75" customHeight="1">
      <c r="A525" s="67"/>
      <c r="B525" s="67"/>
      <c r="C525" s="67"/>
      <c r="D525" s="67"/>
      <c r="E525" s="67"/>
      <c r="F525" s="67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</row>
    <row r="526" spans="1:33" ht="15.75" customHeight="1">
      <c r="A526" s="67"/>
      <c r="B526" s="67"/>
      <c r="C526" s="67"/>
      <c r="D526" s="67"/>
      <c r="E526" s="67"/>
      <c r="F526" s="67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</row>
    <row r="527" spans="1:33" ht="15.75" customHeight="1">
      <c r="A527" s="67"/>
      <c r="B527" s="67"/>
      <c r="C527" s="67"/>
      <c r="D527" s="67"/>
      <c r="E527" s="67"/>
      <c r="F527" s="67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</row>
    <row r="528" spans="1:33" ht="15.75" customHeight="1">
      <c r="A528" s="67"/>
      <c r="B528" s="67"/>
      <c r="C528" s="67"/>
      <c r="D528" s="67"/>
      <c r="E528" s="67"/>
      <c r="F528" s="67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</row>
    <row r="529" spans="1:33" ht="15.75" customHeight="1">
      <c r="A529" s="67"/>
      <c r="B529" s="67"/>
      <c r="C529" s="67"/>
      <c r="D529" s="67"/>
      <c r="E529" s="67"/>
      <c r="F529" s="67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</row>
    <row r="530" spans="1:33" ht="15.75" customHeight="1">
      <c r="A530" s="67"/>
      <c r="B530" s="67"/>
      <c r="C530" s="67"/>
      <c r="D530" s="67"/>
      <c r="E530" s="67"/>
      <c r="F530" s="67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</row>
    <row r="531" spans="1:33" ht="15.75" customHeight="1">
      <c r="A531" s="67"/>
      <c r="B531" s="67"/>
      <c r="C531" s="67"/>
      <c r="D531" s="67"/>
      <c r="E531" s="67"/>
      <c r="F531" s="67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</row>
    <row r="532" spans="1:33" ht="15.75" customHeight="1">
      <c r="A532" s="67"/>
      <c r="B532" s="67"/>
      <c r="C532" s="67"/>
      <c r="D532" s="67"/>
      <c r="E532" s="67"/>
      <c r="F532" s="67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</row>
    <row r="533" spans="1:33" ht="15.75" customHeight="1">
      <c r="A533" s="67"/>
      <c r="B533" s="67"/>
      <c r="C533" s="67"/>
      <c r="D533" s="67"/>
      <c r="E533" s="67"/>
      <c r="F533" s="67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</row>
    <row r="534" spans="1:33" ht="15.75" customHeight="1">
      <c r="A534" s="67"/>
      <c r="B534" s="67"/>
      <c r="C534" s="67"/>
      <c r="D534" s="67"/>
      <c r="E534" s="67"/>
      <c r="F534" s="67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</row>
    <row r="535" spans="1:33" ht="15.75" customHeight="1">
      <c r="A535" s="67"/>
      <c r="B535" s="67"/>
      <c r="C535" s="67"/>
      <c r="D535" s="67"/>
      <c r="E535" s="67"/>
      <c r="F535" s="67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</row>
    <row r="536" spans="1:33" ht="15.75" customHeight="1">
      <c r="A536" s="67"/>
      <c r="B536" s="67"/>
      <c r="C536" s="67"/>
      <c r="D536" s="67"/>
      <c r="E536" s="67"/>
      <c r="F536" s="67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</row>
    <row r="537" spans="1:33" ht="15.75" customHeight="1">
      <c r="A537" s="67"/>
      <c r="B537" s="67"/>
      <c r="C537" s="67"/>
      <c r="D537" s="67"/>
      <c r="E537" s="67"/>
      <c r="F537" s="67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</row>
    <row r="538" spans="1:33" ht="15.75" customHeight="1">
      <c r="A538" s="67"/>
      <c r="B538" s="67"/>
      <c r="C538" s="67"/>
      <c r="D538" s="67"/>
      <c r="E538" s="67"/>
      <c r="F538" s="67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</row>
    <row r="539" spans="1:33" ht="15.75" customHeight="1">
      <c r="A539" s="67"/>
      <c r="B539" s="67"/>
      <c r="C539" s="67"/>
      <c r="D539" s="67"/>
      <c r="E539" s="67"/>
      <c r="F539" s="67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</row>
    <row r="540" spans="1:33" ht="15.75" customHeight="1">
      <c r="A540" s="67"/>
      <c r="B540" s="67"/>
      <c r="C540" s="67"/>
      <c r="D540" s="67"/>
      <c r="E540" s="67"/>
      <c r="F540" s="67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</row>
    <row r="541" spans="1:33" ht="15.75" customHeight="1">
      <c r="A541" s="67"/>
      <c r="B541" s="67"/>
      <c r="C541" s="67"/>
      <c r="D541" s="67"/>
      <c r="E541" s="67"/>
      <c r="F541" s="67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</row>
    <row r="542" spans="1:33" ht="15.75" customHeight="1">
      <c r="A542" s="67"/>
      <c r="B542" s="67"/>
      <c r="C542" s="67"/>
      <c r="D542" s="67"/>
      <c r="E542" s="67"/>
      <c r="F542" s="67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</row>
    <row r="543" spans="1:33" ht="15.75" customHeight="1">
      <c r="A543" s="67"/>
      <c r="B543" s="67"/>
      <c r="C543" s="67"/>
      <c r="D543" s="67"/>
      <c r="E543" s="67"/>
      <c r="F543" s="67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</row>
    <row r="544" spans="1:33" ht="15.75" customHeight="1">
      <c r="A544" s="67"/>
      <c r="B544" s="67"/>
      <c r="C544" s="67"/>
      <c r="D544" s="67"/>
      <c r="E544" s="67"/>
      <c r="F544" s="67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</row>
    <row r="545" spans="1:33" ht="15.75" customHeight="1">
      <c r="A545" s="67"/>
      <c r="B545" s="67"/>
      <c r="C545" s="67"/>
      <c r="D545" s="67"/>
      <c r="E545" s="67"/>
      <c r="F545" s="67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</row>
    <row r="546" spans="1:33" ht="15.75" customHeight="1">
      <c r="A546" s="67"/>
      <c r="B546" s="67"/>
      <c r="C546" s="67"/>
      <c r="D546" s="67"/>
      <c r="E546" s="67"/>
      <c r="F546" s="67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</row>
    <row r="547" spans="1:33" ht="15.75" customHeight="1">
      <c r="A547" s="67"/>
      <c r="B547" s="67"/>
      <c r="C547" s="67"/>
      <c r="D547" s="67"/>
      <c r="E547" s="67"/>
      <c r="F547" s="67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</row>
    <row r="548" spans="1:33" ht="15.75" customHeight="1">
      <c r="A548" s="67"/>
      <c r="B548" s="67"/>
      <c r="C548" s="67"/>
      <c r="D548" s="67"/>
      <c r="E548" s="67"/>
      <c r="F548" s="67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</row>
    <row r="549" spans="1:33" ht="15.75" customHeight="1">
      <c r="A549" s="67"/>
      <c r="B549" s="67"/>
      <c r="C549" s="67"/>
      <c r="D549" s="67"/>
      <c r="E549" s="67"/>
      <c r="F549" s="67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</row>
    <row r="550" spans="1:33" ht="15.75" customHeight="1">
      <c r="A550" s="67"/>
      <c r="B550" s="67"/>
      <c r="C550" s="67"/>
      <c r="D550" s="67"/>
      <c r="E550" s="67"/>
      <c r="F550" s="67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</row>
    <row r="551" spans="1:33" ht="15.75" customHeight="1">
      <c r="A551" s="67"/>
      <c r="B551" s="67"/>
      <c r="C551" s="67"/>
      <c r="D551" s="67"/>
      <c r="E551" s="67"/>
      <c r="F551" s="67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</row>
    <row r="552" spans="1:33" ht="15.75" customHeight="1">
      <c r="A552" s="67"/>
      <c r="B552" s="67"/>
      <c r="C552" s="67"/>
      <c r="D552" s="67"/>
      <c r="E552" s="67"/>
      <c r="F552" s="67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</row>
    <row r="553" spans="1:33" ht="15.75" customHeight="1">
      <c r="A553" s="67"/>
      <c r="B553" s="67"/>
      <c r="C553" s="67"/>
      <c r="D553" s="67"/>
      <c r="E553" s="67"/>
      <c r="F553" s="67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</row>
    <row r="554" spans="1:33" ht="15.75" customHeight="1">
      <c r="A554" s="67"/>
      <c r="B554" s="67"/>
      <c r="C554" s="67"/>
      <c r="D554" s="67"/>
      <c r="E554" s="67"/>
      <c r="F554" s="67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</row>
    <row r="555" spans="1:33" ht="15.75" customHeight="1">
      <c r="A555" s="67"/>
      <c r="B555" s="67"/>
      <c r="C555" s="67"/>
      <c r="D555" s="67"/>
      <c r="E555" s="67"/>
      <c r="F555" s="67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</row>
    <row r="556" spans="1:33" ht="15.75" customHeight="1">
      <c r="A556" s="67"/>
      <c r="B556" s="67"/>
      <c r="C556" s="67"/>
      <c r="D556" s="67"/>
      <c r="E556" s="67"/>
      <c r="F556" s="67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</row>
    <row r="557" spans="1:33" ht="15.75" customHeight="1">
      <c r="A557" s="67"/>
      <c r="B557" s="67"/>
      <c r="C557" s="67"/>
      <c r="D557" s="67"/>
      <c r="E557" s="67"/>
      <c r="F557" s="67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</row>
    <row r="558" spans="1:33" ht="15.75" customHeight="1">
      <c r="A558" s="67"/>
      <c r="B558" s="67"/>
      <c r="C558" s="67"/>
      <c r="D558" s="67"/>
      <c r="E558" s="67"/>
      <c r="F558" s="67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</row>
    <row r="559" spans="1:33" ht="15.75" customHeight="1">
      <c r="A559" s="67"/>
      <c r="B559" s="67"/>
      <c r="C559" s="67"/>
      <c r="D559" s="67"/>
      <c r="E559" s="67"/>
      <c r="F559" s="67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</row>
    <row r="560" spans="1:33" ht="15.75" customHeight="1">
      <c r="A560" s="67"/>
      <c r="B560" s="67"/>
      <c r="C560" s="67"/>
      <c r="D560" s="67"/>
      <c r="E560" s="67"/>
      <c r="F560" s="67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</row>
    <row r="561" spans="1:33" ht="15.75" customHeight="1">
      <c r="A561" s="67"/>
      <c r="B561" s="67"/>
      <c r="C561" s="67"/>
      <c r="D561" s="67"/>
      <c r="E561" s="67"/>
      <c r="F561" s="67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</row>
    <row r="562" spans="1:33" ht="15.75" customHeight="1">
      <c r="A562" s="67"/>
      <c r="B562" s="67"/>
      <c r="C562" s="67"/>
      <c r="D562" s="67"/>
      <c r="E562" s="67"/>
      <c r="F562" s="67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</row>
    <row r="563" spans="1:33" ht="15.75" customHeight="1">
      <c r="A563" s="67"/>
      <c r="B563" s="67"/>
      <c r="C563" s="67"/>
      <c r="D563" s="67"/>
      <c r="E563" s="67"/>
      <c r="F563" s="67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</row>
    <row r="564" spans="1:33" ht="15.75" customHeight="1">
      <c r="A564" s="67"/>
      <c r="B564" s="67"/>
      <c r="C564" s="67"/>
      <c r="D564" s="67"/>
      <c r="E564" s="67"/>
      <c r="F564" s="67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</row>
    <row r="565" spans="1:33" ht="15.75" customHeight="1">
      <c r="A565" s="67"/>
      <c r="B565" s="67"/>
      <c r="C565" s="67"/>
      <c r="D565" s="67"/>
      <c r="E565" s="67"/>
      <c r="F565" s="67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</row>
    <row r="566" spans="1:33" ht="15.75" customHeight="1">
      <c r="A566" s="67"/>
      <c r="B566" s="67"/>
      <c r="C566" s="67"/>
      <c r="D566" s="67"/>
      <c r="E566" s="67"/>
      <c r="F566" s="67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</row>
    <row r="567" spans="1:33" ht="15.75" customHeight="1">
      <c r="A567" s="67"/>
      <c r="B567" s="67"/>
      <c r="C567" s="67"/>
      <c r="D567" s="67"/>
      <c r="E567" s="67"/>
      <c r="F567" s="67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</row>
    <row r="568" spans="1:33" ht="15.75" customHeight="1">
      <c r="A568" s="67"/>
      <c r="B568" s="67"/>
      <c r="C568" s="67"/>
      <c r="D568" s="67"/>
      <c r="E568" s="67"/>
      <c r="F568" s="67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</row>
    <row r="569" spans="1:33" ht="15.75" customHeight="1">
      <c r="A569" s="67"/>
      <c r="B569" s="67"/>
      <c r="C569" s="67"/>
      <c r="D569" s="67"/>
      <c r="E569" s="67"/>
      <c r="F569" s="67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</row>
    <row r="570" spans="1:33" ht="15.75" customHeight="1">
      <c r="A570" s="67"/>
      <c r="B570" s="67"/>
      <c r="C570" s="67"/>
      <c r="D570" s="67"/>
      <c r="E570" s="67"/>
      <c r="F570" s="67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</row>
    <row r="571" spans="1:33" ht="15.75" customHeight="1">
      <c r="A571" s="67"/>
      <c r="B571" s="67"/>
      <c r="C571" s="67"/>
      <c r="D571" s="67"/>
      <c r="E571" s="67"/>
      <c r="F571" s="67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</row>
    <row r="572" spans="1:33" ht="15.75" customHeight="1">
      <c r="A572" s="67"/>
      <c r="B572" s="67"/>
      <c r="C572" s="67"/>
      <c r="D572" s="67"/>
      <c r="E572" s="67"/>
      <c r="F572" s="67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</row>
    <row r="573" spans="1:33" ht="15.75" customHeight="1">
      <c r="A573" s="67"/>
      <c r="B573" s="67"/>
      <c r="C573" s="67"/>
      <c r="D573" s="67"/>
      <c r="E573" s="67"/>
      <c r="F573" s="67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</row>
    <row r="574" spans="1:33" ht="15.75" customHeight="1">
      <c r="A574" s="67"/>
      <c r="B574" s="67"/>
      <c r="C574" s="67"/>
      <c r="D574" s="67"/>
      <c r="E574" s="67"/>
      <c r="F574" s="67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</row>
    <row r="575" spans="1:33" ht="15.75" customHeight="1">
      <c r="A575" s="67"/>
      <c r="B575" s="67"/>
      <c r="C575" s="67"/>
      <c r="D575" s="67"/>
      <c r="E575" s="67"/>
      <c r="F575" s="67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</row>
    <row r="576" spans="1:33" ht="15.75" customHeight="1">
      <c r="A576" s="67"/>
      <c r="B576" s="67"/>
      <c r="C576" s="67"/>
      <c r="D576" s="67"/>
      <c r="E576" s="67"/>
      <c r="F576" s="67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</row>
    <row r="577" spans="1:33" ht="15.75" customHeight="1">
      <c r="A577" s="67"/>
      <c r="B577" s="67"/>
      <c r="C577" s="67"/>
      <c r="D577" s="67"/>
      <c r="E577" s="67"/>
      <c r="F577" s="67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</row>
    <row r="578" spans="1:33" ht="15.75" customHeight="1">
      <c r="A578" s="67"/>
      <c r="B578" s="67"/>
      <c r="C578" s="67"/>
      <c r="D578" s="67"/>
      <c r="E578" s="67"/>
      <c r="F578" s="67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</row>
    <row r="579" spans="1:33" ht="15.75" customHeight="1">
      <c r="A579" s="67"/>
      <c r="B579" s="67"/>
      <c r="C579" s="67"/>
      <c r="D579" s="67"/>
      <c r="E579" s="67"/>
      <c r="F579" s="67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</row>
    <row r="580" spans="1:33" ht="15.75" customHeight="1">
      <c r="A580" s="67"/>
      <c r="B580" s="67"/>
      <c r="C580" s="67"/>
      <c r="D580" s="67"/>
      <c r="E580" s="67"/>
      <c r="F580" s="67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</row>
    <row r="581" spans="1:33" ht="15.75" customHeight="1">
      <c r="A581" s="67"/>
      <c r="B581" s="67"/>
      <c r="C581" s="67"/>
      <c r="D581" s="67"/>
      <c r="E581" s="67"/>
      <c r="F581" s="67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</row>
    <row r="582" spans="1:33" ht="15.75" customHeight="1">
      <c r="A582" s="67"/>
      <c r="B582" s="67"/>
      <c r="C582" s="67"/>
      <c r="D582" s="67"/>
      <c r="E582" s="67"/>
      <c r="F582" s="67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</row>
    <row r="583" spans="1:33" ht="15.75" customHeight="1">
      <c r="A583" s="67"/>
      <c r="B583" s="67"/>
      <c r="C583" s="67"/>
      <c r="D583" s="67"/>
      <c r="E583" s="67"/>
      <c r="F583" s="67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</row>
    <row r="584" spans="1:33" ht="15.75" customHeight="1">
      <c r="A584" s="67"/>
      <c r="B584" s="67"/>
      <c r="C584" s="67"/>
      <c r="D584" s="67"/>
      <c r="E584" s="67"/>
      <c r="F584" s="67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</row>
    <row r="585" spans="1:33" ht="15.75" customHeight="1">
      <c r="A585" s="67"/>
      <c r="B585" s="67"/>
      <c r="C585" s="67"/>
      <c r="D585" s="67"/>
      <c r="E585" s="67"/>
      <c r="F585" s="67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</row>
    <row r="586" spans="1:33" ht="15.75" customHeight="1">
      <c r="A586" s="67"/>
      <c r="B586" s="67"/>
      <c r="C586" s="67"/>
      <c r="D586" s="67"/>
      <c r="E586" s="67"/>
      <c r="F586" s="67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</row>
    <row r="587" spans="1:33" ht="15.75" customHeight="1">
      <c r="A587" s="67"/>
      <c r="B587" s="67"/>
      <c r="C587" s="67"/>
      <c r="D587" s="67"/>
      <c r="E587" s="67"/>
      <c r="F587" s="67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</row>
    <row r="588" spans="1:33" ht="15.75" customHeight="1">
      <c r="A588" s="67"/>
      <c r="B588" s="67"/>
      <c r="C588" s="67"/>
      <c r="D588" s="67"/>
      <c r="E588" s="67"/>
      <c r="F588" s="67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</row>
    <row r="589" spans="1:33" ht="15.75" customHeight="1">
      <c r="A589" s="67"/>
      <c r="B589" s="67"/>
      <c r="C589" s="67"/>
      <c r="D589" s="67"/>
      <c r="E589" s="67"/>
      <c r="F589" s="67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</row>
    <row r="590" spans="1:33" ht="15.75" customHeight="1">
      <c r="A590" s="67"/>
      <c r="B590" s="67"/>
      <c r="C590" s="67"/>
      <c r="D590" s="67"/>
      <c r="E590" s="67"/>
      <c r="F590" s="67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</row>
    <row r="591" spans="1:33" ht="15.75" customHeight="1">
      <c r="A591" s="67"/>
      <c r="B591" s="67"/>
      <c r="C591" s="67"/>
      <c r="D591" s="67"/>
      <c r="E591" s="67"/>
      <c r="F591" s="67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</row>
    <row r="592" spans="1:33" ht="15.75" customHeight="1">
      <c r="A592" s="67"/>
      <c r="B592" s="67"/>
      <c r="C592" s="67"/>
      <c r="D592" s="67"/>
      <c r="E592" s="67"/>
      <c r="F592" s="67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</row>
    <row r="593" spans="1:33" ht="15.75" customHeight="1">
      <c r="A593" s="67"/>
      <c r="B593" s="67"/>
      <c r="C593" s="67"/>
      <c r="D593" s="67"/>
      <c r="E593" s="67"/>
      <c r="F593" s="67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</row>
    <row r="594" spans="1:33" ht="15.75" customHeight="1">
      <c r="A594" s="67"/>
      <c r="B594" s="67"/>
      <c r="C594" s="67"/>
      <c r="D594" s="67"/>
      <c r="E594" s="67"/>
      <c r="F594" s="67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</row>
    <row r="595" spans="1:33" ht="15.75" customHeight="1">
      <c r="A595" s="67"/>
      <c r="B595" s="67"/>
      <c r="C595" s="67"/>
      <c r="D595" s="67"/>
      <c r="E595" s="67"/>
      <c r="F595" s="67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</row>
    <row r="596" spans="1:33" ht="15.75" customHeight="1">
      <c r="A596" s="67"/>
      <c r="B596" s="67"/>
      <c r="C596" s="67"/>
      <c r="D596" s="67"/>
      <c r="E596" s="67"/>
      <c r="F596" s="67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</row>
    <row r="597" spans="1:33" ht="15.75" customHeight="1">
      <c r="A597" s="67"/>
      <c r="B597" s="67"/>
      <c r="C597" s="67"/>
      <c r="D597" s="67"/>
      <c r="E597" s="67"/>
      <c r="F597" s="67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</row>
    <row r="598" spans="1:33" ht="15.75" customHeight="1">
      <c r="A598" s="67"/>
      <c r="B598" s="67"/>
      <c r="C598" s="67"/>
      <c r="D598" s="67"/>
      <c r="E598" s="67"/>
      <c r="F598" s="67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</row>
    <row r="599" spans="1:33" ht="15.75" customHeight="1">
      <c r="A599" s="67"/>
      <c r="B599" s="67"/>
      <c r="C599" s="67"/>
      <c r="D599" s="67"/>
      <c r="E599" s="67"/>
      <c r="F599" s="67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</row>
    <row r="600" spans="1:33" ht="15.75" customHeight="1">
      <c r="A600" s="67"/>
      <c r="B600" s="67"/>
      <c r="C600" s="67"/>
      <c r="D600" s="67"/>
      <c r="E600" s="67"/>
      <c r="F600" s="67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</row>
    <row r="601" spans="1:33" ht="15.75" customHeight="1">
      <c r="A601" s="67"/>
      <c r="B601" s="67"/>
      <c r="C601" s="67"/>
      <c r="D601" s="67"/>
      <c r="E601" s="67"/>
      <c r="F601" s="67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</row>
    <row r="602" spans="1:33" ht="15.75" customHeight="1">
      <c r="A602" s="67"/>
      <c r="B602" s="67"/>
      <c r="C602" s="67"/>
      <c r="D602" s="67"/>
      <c r="E602" s="67"/>
      <c r="F602" s="67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</row>
    <row r="603" spans="1:33" ht="15.75" customHeight="1">
      <c r="A603" s="67"/>
      <c r="B603" s="67"/>
      <c r="C603" s="67"/>
      <c r="D603" s="67"/>
      <c r="E603" s="67"/>
      <c r="F603" s="67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</row>
    <row r="604" spans="1:33" ht="15.75" customHeight="1">
      <c r="A604" s="67"/>
      <c r="B604" s="67"/>
      <c r="C604" s="67"/>
      <c r="D604" s="67"/>
      <c r="E604" s="67"/>
      <c r="F604" s="67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</row>
    <row r="605" spans="1:33" ht="15.75" customHeight="1">
      <c r="A605" s="67"/>
      <c r="B605" s="67"/>
      <c r="C605" s="67"/>
      <c r="D605" s="67"/>
      <c r="E605" s="67"/>
      <c r="F605" s="67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</row>
    <row r="606" spans="1:33" ht="15.75" customHeight="1">
      <c r="A606" s="67"/>
      <c r="B606" s="67"/>
      <c r="C606" s="67"/>
      <c r="D606" s="67"/>
      <c r="E606" s="67"/>
      <c r="F606" s="67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</row>
    <row r="607" spans="1:33" ht="15.75" customHeight="1">
      <c r="A607" s="67"/>
      <c r="B607" s="67"/>
      <c r="C607" s="67"/>
      <c r="D607" s="67"/>
      <c r="E607" s="67"/>
      <c r="F607" s="67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</row>
    <row r="608" spans="1:33" ht="15.75" customHeight="1">
      <c r="A608" s="67"/>
      <c r="B608" s="67"/>
      <c r="C608" s="67"/>
      <c r="D608" s="67"/>
      <c r="E608" s="67"/>
      <c r="F608" s="67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</row>
    <row r="609" spans="1:33" ht="15.75" customHeight="1">
      <c r="A609" s="67"/>
      <c r="B609" s="67"/>
      <c r="C609" s="67"/>
      <c r="D609" s="67"/>
      <c r="E609" s="67"/>
      <c r="F609" s="67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</row>
    <row r="610" spans="1:33" ht="15.75" customHeight="1">
      <c r="A610" s="67"/>
      <c r="B610" s="67"/>
      <c r="C610" s="67"/>
      <c r="D610" s="67"/>
      <c r="E610" s="67"/>
      <c r="F610" s="67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</row>
    <row r="611" spans="1:33" ht="15.75" customHeight="1">
      <c r="A611" s="67"/>
      <c r="B611" s="67"/>
      <c r="C611" s="67"/>
      <c r="D611" s="67"/>
      <c r="E611" s="67"/>
      <c r="F611" s="67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</row>
    <row r="612" spans="1:33" ht="15.75" customHeight="1">
      <c r="A612" s="67"/>
      <c r="B612" s="67"/>
      <c r="C612" s="67"/>
      <c r="D612" s="67"/>
      <c r="E612" s="67"/>
      <c r="F612" s="67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</row>
    <row r="613" spans="1:33" ht="15.75" customHeight="1">
      <c r="A613" s="67"/>
      <c r="B613" s="67"/>
      <c r="C613" s="67"/>
      <c r="D613" s="67"/>
      <c r="E613" s="67"/>
      <c r="F613" s="67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</row>
    <row r="614" spans="1:33" ht="15.75" customHeight="1">
      <c r="A614" s="67"/>
      <c r="B614" s="67"/>
      <c r="C614" s="67"/>
      <c r="D614" s="67"/>
      <c r="E614" s="67"/>
      <c r="F614" s="67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</row>
    <row r="615" spans="1:33" ht="15.75" customHeight="1">
      <c r="A615" s="67"/>
      <c r="B615" s="67"/>
      <c r="C615" s="67"/>
      <c r="D615" s="67"/>
      <c r="E615" s="67"/>
      <c r="F615" s="67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</row>
    <row r="616" spans="1:33" ht="15.75" customHeight="1">
      <c r="A616" s="67"/>
      <c r="B616" s="67"/>
      <c r="C616" s="67"/>
      <c r="D616" s="67"/>
      <c r="E616" s="67"/>
      <c r="F616" s="67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</row>
    <row r="617" spans="1:33" ht="15.75" customHeight="1">
      <c r="A617" s="67"/>
      <c r="B617" s="67"/>
      <c r="C617" s="67"/>
      <c r="D617" s="67"/>
      <c r="E617" s="67"/>
      <c r="F617" s="67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</row>
    <row r="618" spans="1:33" ht="15.75" customHeight="1">
      <c r="A618" s="67"/>
      <c r="B618" s="67"/>
      <c r="C618" s="67"/>
      <c r="D618" s="67"/>
      <c r="E618" s="67"/>
      <c r="F618" s="67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</row>
    <row r="619" spans="1:33" ht="15.75" customHeight="1">
      <c r="A619" s="67"/>
      <c r="B619" s="67"/>
      <c r="C619" s="67"/>
      <c r="D619" s="67"/>
      <c r="E619" s="67"/>
      <c r="F619" s="67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</row>
    <row r="620" spans="1:33" ht="15.75" customHeight="1">
      <c r="A620" s="67"/>
      <c r="B620" s="67"/>
      <c r="C620" s="67"/>
      <c r="D620" s="67"/>
      <c r="E620" s="67"/>
      <c r="F620" s="67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</row>
    <row r="621" spans="1:33" ht="15.75" customHeight="1">
      <c r="A621" s="67"/>
      <c r="B621" s="67"/>
      <c r="C621" s="67"/>
      <c r="D621" s="67"/>
      <c r="E621" s="67"/>
      <c r="F621" s="67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</row>
    <row r="622" spans="1:33" ht="15.75" customHeight="1">
      <c r="A622" s="67"/>
      <c r="B622" s="67"/>
      <c r="C622" s="67"/>
      <c r="D622" s="67"/>
      <c r="E622" s="67"/>
      <c r="F622" s="67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</row>
    <row r="623" spans="1:33" ht="15.75" customHeight="1">
      <c r="A623" s="67"/>
      <c r="B623" s="67"/>
      <c r="C623" s="67"/>
      <c r="D623" s="67"/>
      <c r="E623" s="67"/>
      <c r="F623" s="67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</row>
    <row r="624" spans="1:33" ht="15.75" customHeight="1">
      <c r="A624" s="67"/>
      <c r="B624" s="67"/>
      <c r="C624" s="67"/>
      <c r="D624" s="67"/>
      <c r="E624" s="67"/>
      <c r="F624" s="67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</row>
    <row r="625" spans="1:33" ht="15.75" customHeight="1">
      <c r="A625" s="67"/>
      <c r="B625" s="67"/>
      <c r="C625" s="67"/>
      <c r="D625" s="67"/>
      <c r="E625" s="67"/>
      <c r="F625" s="67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</row>
    <row r="626" spans="1:33" ht="15.75" customHeight="1">
      <c r="A626" s="67"/>
      <c r="B626" s="67"/>
      <c r="C626" s="67"/>
      <c r="D626" s="67"/>
      <c r="E626" s="67"/>
      <c r="F626" s="67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</row>
    <row r="627" spans="1:33" ht="15.75" customHeight="1">
      <c r="A627" s="67"/>
      <c r="B627" s="67"/>
      <c r="C627" s="67"/>
      <c r="D627" s="67"/>
      <c r="E627" s="67"/>
      <c r="F627" s="67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</row>
    <row r="628" spans="1:33" ht="15.75" customHeight="1">
      <c r="A628" s="67"/>
      <c r="B628" s="67"/>
      <c r="C628" s="67"/>
      <c r="D628" s="67"/>
      <c r="E628" s="67"/>
      <c r="F628" s="67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</row>
    <row r="629" spans="1:33" ht="15.75" customHeight="1">
      <c r="A629" s="67"/>
      <c r="B629" s="67"/>
      <c r="C629" s="67"/>
      <c r="D629" s="67"/>
      <c r="E629" s="67"/>
      <c r="F629" s="67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</row>
    <row r="630" spans="1:33" ht="15.75" customHeight="1">
      <c r="A630" s="67"/>
      <c r="B630" s="67"/>
      <c r="C630" s="67"/>
      <c r="D630" s="67"/>
      <c r="E630" s="67"/>
      <c r="F630" s="67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</row>
    <row r="631" spans="1:33" ht="15.75" customHeight="1">
      <c r="A631" s="67"/>
      <c r="B631" s="67"/>
      <c r="C631" s="67"/>
      <c r="D631" s="67"/>
      <c r="E631" s="67"/>
      <c r="F631" s="67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</row>
    <row r="632" spans="1:33" ht="15.75" customHeight="1">
      <c r="A632" s="67"/>
      <c r="B632" s="67"/>
      <c r="C632" s="67"/>
      <c r="D632" s="67"/>
      <c r="E632" s="67"/>
      <c r="F632" s="67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</row>
    <row r="633" spans="1:33" ht="15.75" customHeight="1">
      <c r="A633" s="67"/>
      <c r="B633" s="67"/>
      <c r="C633" s="67"/>
      <c r="D633" s="67"/>
      <c r="E633" s="67"/>
      <c r="F633" s="67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</row>
    <row r="634" spans="1:33" ht="15.75" customHeight="1">
      <c r="A634" s="67"/>
      <c r="B634" s="67"/>
      <c r="C634" s="67"/>
      <c r="D634" s="67"/>
      <c r="E634" s="67"/>
      <c r="F634" s="67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</row>
    <row r="635" spans="1:33" ht="15.75" customHeight="1">
      <c r="A635" s="67"/>
      <c r="B635" s="67"/>
      <c r="C635" s="67"/>
      <c r="D635" s="67"/>
      <c r="E635" s="67"/>
      <c r="F635" s="67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</row>
    <row r="636" spans="1:33" ht="15.75" customHeight="1">
      <c r="A636" s="67"/>
      <c r="B636" s="67"/>
      <c r="C636" s="67"/>
      <c r="D636" s="67"/>
      <c r="E636" s="67"/>
      <c r="F636" s="67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</row>
    <row r="637" spans="1:33" ht="15.75" customHeight="1">
      <c r="A637" s="67"/>
      <c r="B637" s="67"/>
      <c r="C637" s="67"/>
      <c r="D637" s="67"/>
      <c r="E637" s="67"/>
      <c r="F637" s="67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</row>
    <row r="638" spans="1:33" ht="15.75" customHeight="1">
      <c r="A638" s="67"/>
      <c r="B638" s="67"/>
      <c r="C638" s="67"/>
      <c r="D638" s="67"/>
      <c r="E638" s="67"/>
      <c r="F638" s="67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</row>
    <row r="639" spans="1:33" ht="15.75" customHeight="1">
      <c r="A639" s="67"/>
      <c r="B639" s="67"/>
      <c r="C639" s="67"/>
      <c r="D639" s="67"/>
      <c r="E639" s="67"/>
      <c r="F639" s="67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</row>
    <row r="640" spans="1:33" ht="15.75" customHeight="1">
      <c r="A640" s="67"/>
      <c r="B640" s="67"/>
      <c r="C640" s="67"/>
      <c r="D640" s="67"/>
      <c r="E640" s="67"/>
      <c r="F640" s="67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</row>
    <row r="641" spans="1:33" ht="15.75" customHeight="1">
      <c r="A641" s="67"/>
      <c r="B641" s="67"/>
      <c r="C641" s="67"/>
      <c r="D641" s="67"/>
      <c r="E641" s="67"/>
      <c r="F641" s="67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</row>
    <row r="642" spans="1:33" ht="15.75" customHeight="1">
      <c r="A642" s="67"/>
      <c r="B642" s="67"/>
      <c r="C642" s="67"/>
      <c r="D642" s="67"/>
      <c r="E642" s="67"/>
      <c r="F642" s="67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</row>
    <row r="643" spans="1:33" ht="15.75" customHeight="1">
      <c r="A643" s="67"/>
      <c r="B643" s="67"/>
      <c r="C643" s="67"/>
      <c r="D643" s="67"/>
      <c r="E643" s="67"/>
      <c r="F643" s="67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</row>
    <row r="644" spans="1:33" ht="15.75" customHeight="1">
      <c r="A644" s="67"/>
      <c r="B644" s="67"/>
      <c r="C644" s="67"/>
      <c r="D644" s="67"/>
      <c r="E644" s="67"/>
      <c r="F644" s="67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</row>
    <row r="645" spans="1:33" ht="15.75" customHeight="1">
      <c r="A645" s="67"/>
      <c r="B645" s="67"/>
      <c r="C645" s="67"/>
      <c r="D645" s="67"/>
      <c r="E645" s="67"/>
      <c r="F645" s="67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</row>
    <row r="646" spans="1:33" ht="15.75" customHeight="1">
      <c r="A646" s="67"/>
      <c r="B646" s="67"/>
      <c r="C646" s="67"/>
      <c r="D646" s="67"/>
      <c r="E646" s="67"/>
      <c r="F646" s="67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</row>
    <row r="647" spans="1:33" ht="15.75" customHeight="1">
      <c r="A647" s="67"/>
      <c r="B647" s="67"/>
      <c r="C647" s="67"/>
      <c r="D647" s="67"/>
      <c r="E647" s="67"/>
      <c r="F647" s="67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</row>
    <row r="648" spans="1:33" ht="15.75" customHeight="1">
      <c r="A648" s="67"/>
      <c r="B648" s="67"/>
      <c r="C648" s="67"/>
      <c r="D648" s="67"/>
      <c r="E648" s="67"/>
      <c r="F648" s="67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</row>
    <row r="649" spans="1:33" ht="15.75" customHeight="1">
      <c r="A649" s="67"/>
      <c r="B649" s="67"/>
      <c r="C649" s="67"/>
      <c r="D649" s="67"/>
      <c r="E649" s="67"/>
      <c r="F649" s="67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</row>
    <row r="650" spans="1:33" ht="15.75" customHeight="1">
      <c r="A650" s="67"/>
      <c r="B650" s="67"/>
      <c r="C650" s="67"/>
      <c r="D650" s="67"/>
      <c r="E650" s="67"/>
      <c r="F650" s="67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</row>
    <row r="651" spans="1:33" ht="15.75" customHeight="1">
      <c r="A651" s="67"/>
      <c r="B651" s="67"/>
      <c r="C651" s="67"/>
      <c r="D651" s="67"/>
      <c r="E651" s="67"/>
      <c r="F651" s="67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</row>
    <row r="652" spans="1:33" ht="15.75" customHeight="1">
      <c r="A652" s="67"/>
      <c r="B652" s="67"/>
      <c r="C652" s="67"/>
      <c r="D652" s="67"/>
      <c r="E652" s="67"/>
      <c r="F652" s="67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</row>
    <row r="653" spans="1:33" ht="15.75" customHeight="1">
      <c r="A653" s="67"/>
      <c r="B653" s="67"/>
      <c r="C653" s="67"/>
      <c r="D653" s="67"/>
      <c r="E653" s="67"/>
      <c r="F653" s="67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</row>
    <row r="654" spans="1:33" ht="15.75" customHeight="1">
      <c r="A654" s="67"/>
      <c r="B654" s="67"/>
      <c r="C654" s="67"/>
      <c r="D654" s="67"/>
      <c r="E654" s="67"/>
      <c r="F654" s="67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</row>
    <row r="655" spans="1:33" ht="15.75" customHeight="1">
      <c r="A655" s="67"/>
      <c r="B655" s="67"/>
      <c r="C655" s="67"/>
      <c r="D655" s="67"/>
      <c r="E655" s="67"/>
      <c r="F655" s="67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</row>
    <row r="656" spans="1:33" ht="15.75" customHeight="1">
      <c r="A656" s="67"/>
      <c r="B656" s="67"/>
      <c r="C656" s="67"/>
      <c r="D656" s="67"/>
      <c r="E656" s="67"/>
      <c r="F656" s="67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</row>
    <row r="657" spans="1:33" ht="15.75" customHeight="1">
      <c r="A657" s="67"/>
      <c r="B657" s="67"/>
      <c r="C657" s="67"/>
      <c r="D657" s="67"/>
      <c r="E657" s="67"/>
      <c r="F657" s="67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</row>
    <row r="658" spans="1:33" ht="15.75" customHeight="1">
      <c r="A658" s="67"/>
      <c r="B658" s="67"/>
      <c r="C658" s="67"/>
      <c r="D658" s="67"/>
      <c r="E658" s="67"/>
      <c r="F658" s="67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</row>
    <row r="659" spans="1:33" ht="15.75" customHeight="1">
      <c r="A659" s="67"/>
      <c r="B659" s="67"/>
      <c r="C659" s="67"/>
      <c r="D659" s="67"/>
      <c r="E659" s="67"/>
      <c r="F659" s="67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</row>
    <row r="660" spans="1:33" ht="15.75" customHeight="1">
      <c r="A660" s="67"/>
      <c r="B660" s="67"/>
      <c r="C660" s="67"/>
      <c r="D660" s="67"/>
      <c r="E660" s="67"/>
      <c r="F660" s="67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</row>
    <row r="661" spans="1:33" ht="15.75" customHeight="1">
      <c r="A661" s="67"/>
      <c r="B661" s="67"/>
      <c r="C661" s="67"/>
      <c r="D661" s="67"/>
      <c r="E661" s="67"/>
      <c r="F661" s="67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</row>
    <row r="662" spans="1:33" ht="15.75" customHeight="1">
      <c r="A662" s="67"/>
      <c r="B662" s="67"/>
      <c r="C662" s="67"/>
      <c r="D662" s="67"/>
      <c r="E662" s="67"/>
      <c r="F662" s="67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</row>
    <row r="663" spans="1:33" ht="15.75" customHeight="1">
      <c r="A663" s="67"/>
      <c r="B663" s="67"/>
      <c r="C663" s="67"/>
      <c r="D663" s="67"/>
      <c r="E663" s="67"/>
      <c r="F663" s="67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</row>
    <row r="664" spans="1:33" ht="15.75" customHeight="1">
      <c r="A664" s="67"/>
      <c r="B664" s="67"/>
      <c r="C664" s="67"/>
      <c r="D664" s="67"/>
      <c r="E664" s="67"/>
      <c r="F664" s="67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</row>
    <row r="665" spans="1:33" ht="15.75" customHeight="1">
      <c r="A665" s="67"/>
      <c r="B665" s="67"/>
      <c r="C665" s="67"/>
      <c r="D665" s="67"/>
      <c r="E665" s="67"/>
      <c r="F665" s="67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</row>
    <row r="666" spans="1:33" ht="15.75" customHeight="1">
      <c r="A666" s="67"/>
      <c r="B666" s="67"/>
      <c r="C666" s="67"/>
      <c r="D666" s="67"/>
      <c r="E666" s="67"/>
      <c r="F666" s="67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</row>
    <row r="667" spans="1:33" ht="15.75" customHeight="1">
      <c r="A667" s="67"/>
      <c r="B667" s="67"/>
      <c r="C667" s="67"/>
      <c r="D667" s="67"/>
      <c r="E667" s="67"/>
      <c r="F667" s="67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</row>
    <row r="668" spans="1:33" ht="15.75" customHeight="1">
      <c r="A668" s="67"/>
      <c r="B668" s="67"/>
      <c r="C668" s="67"/>
      <c r="D668" s="67"/>
      <c r="E668" s="67"/>
      <c r="F668" s="67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</row>
    <row r="669" spans="1:33" ht="15.75" customHeight="1">
      <c r="A669" s="67"/>
      <c r="B669" s="67"/>
      <c r="C669" s="67"/>
      <c r="D669" s="67"/>
      <c r="E669" s="67"/>
      <c r="F669" s="67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</row>
    <row r="670" spans="1:33" ht="15.75" customHeight="1">
      <c r="A670" s="67"/>
      <c r="B670" s="67"/>
      <c r="C670" s="67"/>
      <c r="D670" s="67"/>
      <c r="E670" s="67"/>
      <c r="F670" s="67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</row>
    <row r="671" spans="1:33" ht="15.75" customHeight="1">
      <c r="A671" s="67"/>
      <c r="B671" s="67"/>
      <c r="C671" s="67"/>
      <c r="D671" s="67"/>
      <c r="E671" s="67"/>
      <c r="F671" s="67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</row>
    <row r="672" spans="1:33" ht="15.75" customHeight="1">
      <c r="A672" s="67"/>
      <c r="B672" s="67"/>
      <c r="C672" s="67"/>
      <c r="D672" s="67"/>
      <c r="E672" s="67"/>
      <c r="F672" s="67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</row>
    <row r="673" spans="1:33" ht="15.75" customHeight="1">
      <c r="A673" s="67"/>
      <c r="B673" s="67"/>
      <c r="C673" s="67"/>
      <c r="D673" s="67"/>
      <c r="E673" s="67"/>
      <c r="F673" s="67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</row>
    <row r="674" spans="1:33" ht="15.75" customHeight="1">
      <c r="A674" s="67"/>
      <c r="B674" s="67"/>
      <c r="C674" s="67"/>
      <c r="D674" s="67"/>
      <c r="E674" s="67"/>
      <c r="F674" s="67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</row>
    <row r="675" spans="1:33" ht="15.75" customHeight="1">
      <c r="A675" s="67"/>
      <c r="B675" s="67"/>
      <c r="C675" s="67"/>
      <c r="D675" s="67"/>
      <c r="E675" s="67"/>
      <c r="F675" s="67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</row>
    <row r="676" spans="1:33" ht="15.75" customHeight="1">
      <c r="A676" s="67"/>
      <c r="B676" s="67"/>
      <c r="C676" s="67"/>
      <c r="D676" s="67"/>
      <c r="E676" s="67"/>
      <c r="F676" s="67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</row>
    <row r="677" spans="1:33" ht="15.75" customHeight="1">
      <c r="A677" s="67"/>
      <c r="B677" s="67"/>
      <c r="C677" s="67"/>
      <c r="D677" s="67"/>
      <c r="E677" s="67"/>
      <c r="F677" s="67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</row>
    <row r="678" spans="1:33" ht="15.75" customHeight="1">
      <c r="A678" s="67"/>
      <c r="B678" s="67"/>
      <c r="C678" s="67"/>
      <c r="D678" s="67"/>
      <c r="E678" s="67"/>
      <c r="F678" s="67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</row>
    <row r="679" spans="1:33" ht="15.75" customHeight="1">
      <c r="A679" s="67"/>
      <c r="B679" s="67"/>
      <c r="C679" s="67"/>
      <c r="D679" s="67"/>
      <c r="E679" s="67"/>
      <c r="F679" s="67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</row>
    <row r="680" spans="1:33" ht="15.75" customHeight="1">
      <c r="A680" s="67"/>
      <c r="B680" s="67"/>
      <c r="C680" s="67"/>
      <c r="D680" s="67"/>
      <c r="E680" s="67"/>
      <c r="F680" s="67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</row>
    <row r="681" spans="1:33" ht="15.75" customHeight="1">
      <c r="A681" s="67"/>
      <c r="B681" s="67"/>
      <c r="C681" s="67"/>
      <c r="D681" s="67"/>
      <c r="E681" s="67"/>
      <c r="F681" s="67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</row>
    <row r="682" spans="1:33" ht="15.75" customHeight="1">
      <c r="A682" s="67"/>
      <c r="B682" s="67"/>
      <c r="C682" s="67"/>
      <c r="D682" s="67"/>
      <c r="E682" s="67"/>
      <c r="F682" s="67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</row>
    <row r="683" spans="1:33" ht="15.75" customHeight="1">
      <c r="A683" s="67"/>
      <c r="B683" s="67"/>
      <c r="C683" s="67"/>
      <c r="D683" s="67"/>
      <c r="E683" s="67"/>
      <c r="F683" s="67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</row>
    <row r="684" spans="1:33" ht="15.75" customHeight="1">
      <c r="A684" s="67"/>
      <c r="B684" s="67"/>
      <c r="C684" s="67"/>
      <c r="D684" s="67"/>
      <c r="E684" s="67"/>
      <c r="F684" s="67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</row>
    <row r="685" spans="1:33" ht="15.75" customHeight="1">
      <c r="A685" s="67"/>
      <c r="B685" s="67"/>
      <c r="C685" s="67"/>
      <c r="D685" s="67"/>
      <c r="E685" s="67"/>
      <c r="F685" s="67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</row>
    <row r="686" spans="1:33" ht="15.75" customHeight="1">
      <c r="A686" s="67"/>
      <c r="B686" s="67"/>
      <c r="C686" s="67"/>
      <c r="D686" s="67"/>
      <c r="E686" s="67"/>
      <c r="F686" s="67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</row>
    <row r="687" spans="1:33" ht="15.75" customHeight="1">
      <c r="A687" s="67"/>
      <c r="B687" s="67"/>
      <c r="C687" s="67"/>
      <c r="D687" s="67"/>
      <c r="E687" s="67"/>
      <c r="F687" s="67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</row>
    <row r="688" spans="1:33" ht="15.75" customHeight="1">
      <c r="A688" s="67"/>
      <c r="B688" s="67"/>
      <c r="C688" s="67"/>
      <c r="D688" s="67"/>
      <c r="E688" s="67"/>
      <c r="F688" s="67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</row>
    <row r="689" spans="1:33" ht="15.75" customHeight="1">
      <c r="A689" s="67"/>
      <c r="B689" s="67"/>
      <c r="C689" s="67"/>
      <c r="D689" s="67"/>
      <c r="E689" s="67"/>
      <c r="F689" s="67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</row>
    <row r="690" spans="1:33" ht="15.75" customHeight="1">
      <c r="A690" s="67"/>
      <c r="B690" s="67"/>
      <c r="C690" s="67"/>
      <c r="D690" s="67"/>
      <c r="E690" s="67"/>
      <c r="F690" s="67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</row>
    <row r="691" spans="1:33" ht="15.75" customHeight="1">
      <c r="A691" s="67"/>
      <c r="B691" s="67"/>
      <c r="C691" s="67"/>
      <c r="D691" s="67"/>
      <c r="E691" s="67"/>
      <c r="F691" s="67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</row>
    <row r="692" spans="1:33" ht="15.75" customHeight="1">
      <c r="A692" s="67"/>
      <c r="B692" s="67"/>
      <c r="C692" s="67"/>
      <c r="D692" s="67"/>
      <c r="E692" s="67"/>
      <c r="F692" s="67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</row>
    <row r="693" spans="1:33" ht="15.75" customHeight="1">
      <c r="A693" s="67"/>
      <c r="B693" s="67"/>
      <c r="C693" s="67"/>
      <c r="D693" s="67"/>
      <c r="E693" s="67"/>
      <c r="F693" s="67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</row>
    <row r="694" spans="1:33" ht="15.75" customHeight="1">
      <c r="A694" s="67"/>
      <c r="B694" s="67"/>
      <c r="C694" s="67"/>
      <c r="D694" s="67"/>
      <c r="E694" s="67"/>
      <c r="F694" s="67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</row>
    <row r="695" spans="1:33" ht="15.75" customHeight="1">
      <c r="A695" s="67"/>
      <c r="B695" s="67"/>
      <c r="C695" s="67"/>
      <c r="D695" s="67"/>
      <c r="E695" s="67"/>
      <c r="F695" s="67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</row>
    <row r="696" spans="1:33" ht="15.75" customHeight="1">
      <c r="A696" s="67"/>
      <c r="B696" s="67"/>
      <c r="C696" s="67"/>
      <c r="D696" s="67"/>
      <c r="E696" s="67"/>
      <c r="F696" s="67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</row>
    <row r="697" spans="1:33" ht="15.75" customHeight="1">
      <c r="A697" s="67"/>
      <c r="B697" s="67"/>
      <c r="C697" s="67"/>
      <c r="D697" s="67"/>
      <c r="E697" s="67"/>
      <c r="F697" s="67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</row>
    <row r="698" spans="1:33" ht="15.75" customHeight="1">
      <c r="A698" s="67"/>
      <c r="B698" s="67"/>
      <c r="C698" s="67"/>
      <c r="D698" s="67"/>
      <c r="E698" s="67"/>
      <c r="F698" s="67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</row>
    <row r="699" spans="1:33" ht="15.75" customHeight="1">
      <c r="A699" s="67"/>
      <c r="B699" s="67"/>
      <c r="C699" s="67"/>
      <c r="D699" s="67"/>
      <c r="E699" s="67"/>
      <c r="F699" s="67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</row>
    <row r="700" spans="1:33" ht="15.75" customHeight="1">
      <c r="A700" s="67"/>
      <c r="B700" s="67"/>
      <c r="C700" s="67"/>
      <c r="D700" s="67"/>
      <c r="E700" s="67"/>
      <c r="F700" s="67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</row>
    <row r="701" spans="1:33" ht="15.75" customHeight="1">
      <c r="A701" s="67"/>
      <c r="B701" s="67"/>
      <c r="C701" s="67"/>
      <c r="D701" s="67"/>
      <c r="E701" s="67"/>
      <c r="F701" s="67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</row>
    <row r="702" spans="1:33" ht="15.75" customHeight="1">
      <c r="A702" s="67"/>
      <c r="B702" s="67"/>
      <c r="C702" s="67"/>
      <c r="D702" s="67"/>
      <c r="E702" s="67"/>
      <c r="F702" s="67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</row>
    <row r="703" spans="1:33" ht="15.75" customHeight="1">
      <c r="A703" s="67"/>
      <c r="B703" s="67"/>
      <c r="C703" s="67"/>
      <c r="D703" s="67"/>
      <c r="E703" s="67"/>
      <c r="F703" s="67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</row>
    <row r="704" spans="1:33" ht="15.75" customHeight="1">
      <c r="A704" s="67"/>
      <c r="B704" s="67"/>
      <c r="C704" s="67"/>
      <c r="D704" s="67"/>
      <c r="E704" s="67"/>
      <c r="F704" s="67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</row>
    <row r="705" spans="1:33" ht="15.75" customHeight="1">
      <c r="A705" s="67"/>
      <c r="B705" s="67"/>
      <c r="C705" s="67"/>
      <c r="D705" s="67"/>
      <c r="E705" s="67"/>
      <c r="F705" s="67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</row>
    <row r="706" spans="1:33" ht="15.75" customHeight="1">
      <c r="A706" s="67"/>
      <c r="B706" s="67"/>
      <c r="C706" s="67"/>
      <c r="D706" s="67"/>
      <c r="E706" s="67"/>
      <c r="F706" s="67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</row>
    <row r="707" spans="1:33" ht="15.75" customHeight="1">
      <c r="A707" s="67"/>
      <c r="B707" s="67"/>
      <c r="C707" s="67"/>
      <c r="D707" s="67"/>
      <c r="E707" s="67"/>
      <c r="F707" s="67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</row>
    <row r="708" spans="1:33" ht="15.75" customHeight="1">
      <c r="A708" s="67"/>
      <c r="B708" s="67"/>
      <c r="C708" s="67"/>
      <c r="D708" s="67"/>
      <c r="E708" s="67"/>
      <c r="F708" s="67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</row>
    <row r="709" spans="1:33" ht="15.75" customHeight="1">
      <c r="A709" s="67"/>
      <c r="B709" s="67"/>
      <c r="C709" s="67"/>
      <c r="D709" s="67"/>
      <c r="E709" s="67"/>
      <c r="F709" s="67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</row>
    <row r="710" spans="1:33" ht="15.75" customHeight="1">
      <c r="A710" s="67"/>
      <c r="B710" s="67"/>
      <c r="C710" s="67"/>
      <c r="D710" s="67"/>
      <c r="E710" s="67"/>
      <c r="F710" s="67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</row>
    <row r="711" spans="1:33" ht="15.75" customHeight="1">
      <c r="A711" s="67"/>
      <c r="B711" s="67"/>
      <c r="C711" s="67"/>
      <c r="D711" s="67"/>
      <c r="E711" s="67"/>
      <c r="F711" s="67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</row>
    <row r="712" spans="1:33" ht="15.75" customHeight="1">
      <c r="A712" s="67"/>
      <c r="B712" s="67"/>
      <c r="C712" s="67"/>
      <c r="D712" s="67"/>
      <c r="E712" s="67"/>
      <c r="F712" s="67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</row>
    <row r="713" spans="1:33" ht="15.75" customHeight="1">
      <c r="A713" s="67"/>
      <c r="B713" s="67"/>
      <c r="C713" s="67"/>
      <c r="D713" s="67"/>
      <c r="E713" s="67"/>
      <c r="F713" s="67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</row>
    <row r="714" spans="1:33" ht="15.75" customHeight="1">
      <c r="A714" s="67"/>
      <c r="B714" s="67"/>
      <c r="C714" s="67"/>
      <c r="D714" s="67"/>
      <c r="E714" s="67"/>
      <c r="F714" s="67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</row>
    <row r="715" spans="1:33" ht="15.75" customHeight="1">
      <c r="A715" s="67"/>
      <c r="B715" s="67"/>
      <c r="C715" s="67"/>
      <c r="D715" s="67"/>
      <c r="E715" s="67"/>
      <c r="F715" s="67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</row>
    <row r="716" spans="1:33" ht="15.75" customHeight="1">
      <c r="A716" s="67"/>
      <c r="B716" s="67"/>
      <c r="C716" s="67"/>
      <c r="D716" s="67"/>
      <c r="E716" s="67"/>
      <c r="F716" s="67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</row>
    <row r="717" spans="1:33" ht="15.75" customHeight="1">
      <c r="A717" s="67"/>
      <c r="B717" s="67"/>
      <c r="C717" s="67"/>
      <c r="D717" s="67"/>
      <c r="E717" s="67"/>
      <c r="F717" s="67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</row>
    <row r="718" spans="1:33" ht="15.75" customHeight="1">
      <c r="A718" s="67"/>
      <c r="B718" s="67"/>
      <c r="C718" s="67"/>
      <c r="D718" s="67"/>
      <c r="E718" s="67"/>
      <c r="F718" s="67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</row>
    <row r="719" spans="1:33" ht="15.75" customHeight="1">
      <c r="A719" s="67"/>
      <c r="B719" s="67"/>
      <c r="C719" s="67"/>
      <c r="D719" s="67"/>
      <c r="E719" s="67"/>
      <c r="F719" s="67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</row>
    <row r="720" spans="1:33" ht="15.75" customHeight="1">
      <c r="A720" s="67"/>
      <c r="B720" s="67"/>
      <c r="C720" s="67"/>
      <c r="D720" s="67"/>
      <c r="E720" s="67"/>
      <c r="F720" s="67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</row>
    <row r="721" spans="1:33" ht="15.75" customHeight="1">
      <c r="A721" s="67"/>
      <c r="B721" s="67"/>
      <c r="C721" s="67"/>
      <c r="D721" s="67"/>
      <c r="E721" s="67"/>
      <c r="F721" s="67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</row>
    <row r="722" spans="1:33" ht="15.75" customHeight="1">
      <c r="A722" s="67"/>
      <c r="B722" s="67"/>
      <c r="C722" s="67"/>
      <c r="D722" s="67"/>
      <c r="E722" s="67"/>
      <c r="F722" s="67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</row>
    <row r="723" spans="1:33" ht="15.75" customHeight="1">
      <c r="A723" s="67"/>
      <c r="B723" s="67"/>
      <c r="C723" s="67"/>
      <c r="D723" s="67"/>
      <c r="E723" s="67"/>
      <c r="F723" s="67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</row>
    <row r="724" spans="1:33" ht="15.75" customHeight="1">
      <c r="A724" s="67"/>
      <c r="B724" s="67"/>
      <c r="C724" s="67"/>
      <c r="D724" s="67"/>
      <c r="E724" s="67"/>
      <c r="F724" s="67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</row>
    <row r="725" spans="1:33" ht="15.75" customHeight="1">
      <c r="A725" s="67"/>
      <c r="B725" s="67"/>
      <c r="C725" s="67"/>
      <c r="D725" s="67"/>
      <c r="E725" s="67"/>
      <c r="F725" s="67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</row>
    <row r="726" spans="1:33" ht="15.75" customHeight="1">
      <c r="A726" s="67"/>
      <c r="B726" s="67"/>
      <c r="C726" s="67"/>
      <c r="D726" s="67"/>
      <c r="E726" s="67"/>
      <c r="F726" s="67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</row>
    <row r="727" spans="1:33" ht="15.75" customHeight="1">
      <c r="A727" s="67"/>
      <c r="B727" s="67"/>
      <c r="C727" s="67"/>
      <c r="D727" s="67"/>
      <c r="E727" s="67"/>
      <c r="F727" s="67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</row>
    <row r="728" spans="1:33" ht="15.75" customHeight="1">
      <c r="A728" s="67"/>
      <c r="B728" s="67"/>
      <c r="C728" s="67"/>
      <c r="D728" s="67"/>
      <c r="E728" s="67"/>
      <c r="F728" s="67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</row>
    <row r="729" spans="1:33" ht="15.75" customHeight="1">
      <c r="A729" s="67"/>
      <c r="B729" s="67"/>
      <c r="C729" s="67"/>
      <c r="D729" s="67"/>
      <c r="E729" s="67"/>
      <c r="F729" s="67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</row>
    <row r="730" spans="1:33" ht="15.75" customHeight="1">
      <c r="A730" s="67"/>
      <c r="B730" s="67"/>
      <c r="C730" s="67"/>
      <c r="D730" s="67"/>
      <c r="E730" s="67"/>
      <c r="F730" s="67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</row>
    <row r="731" spans="1:33" ht="15.75" customHeight="1">
      <c r="A731" s="67"/>
      <c r="B731" s="67"/>
      <c r="C731" s="67"/>
      <c r="D731" s="67"/>
      <c r="E731" s="67"/>
      <c r="F731" s="67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</row>
    <row r="732" spans="1:33" ht="15.75" customHeight="1">
      <c r="A732" s="67"/>
      <c r="B732" s="67"/>
      <c r="C732" s="67"/>
      <c r="D732" s="67"/>
      <c r="E732" s="67"/>
      <c r="F732" s="67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</row>
    <row r="733" spans="1:33" ht="15.75" customHeight="1">
      <c r="A733" s="67"/>
      <c r="B733" s="67"/>
      <c r="C733" s="67"/>
      <c r="D733" s="67"/>
      <c r="E733" s="67"/>
      <c r="F733" s="67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</row>
    <row r="734" spans="1:33" ht="15.75" customHeight="1">
      <c r="A734" s="67"/>
      <c r="B734" s="67"/>
      <c r="C734" s="67"/>
      <c r="D734" s="67"/>
      <c r="E734" s="67"/>
      <c r="F734" s="67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</row>
    <row r="735" spans="1:33" ht="15.75" customHeight="1">
      <c r="A735" s="67"/>
      <c r="B735" s="67"/>
      <c r="C735" s="67"/>
      <c r="D735" s="67"/>
      <c r="E735" s="67"/>
      <c r="F735" s="67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</row>
    <row r="736" spans="1:33" ht="15.75" customHeight="1">
      <c r="A736" s="67"/>
      <c r="B736" s="67"/>
      <c r="C736" s="67"/>
      <c r="D736" s="67"/>
      <c r="E736" s="67"/>
      <c r="F736" s="67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</row>
    <row r="737" spans="1:33" ht="15.75" customHeight="1">
      <c r="A737" s="67"/>
      <c r="B737" s="67"/>
      <c r="C737" s="67"/>
      <c r="D737" s="67"/>
      <c r="E737" s="67"/>
      <c r="F737" s="67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</row>
    <row r="738" spans="1:33" ht="15.75" customHeight="1">
      <c r="A738" s="67"/>
      <c r="B738" s="67"/>
      <c r="C738" s="67"/>
      <c r="D738" s="67"/>
      <c r="E738" s="67"/>
      <c r="F738" s="67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</row>
    <row r="739" spans="1:33" ht="15.75" customHeight="1">
      <c r="A739" s="67"/>
      <c r="B739" s="67"/>
      <c r="C739" s="67"/>
      <c r="D739" s="67"/>
      <c r="E739" s="67"/>
      <c r="F739" s="67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</row>
    <row r="740" spans="1:33" ht="15.75" customHeight="1">
      <c r="A740" s="67"/>
      <c r="B740" s="67"/>
      <c r="C740" s="67"/>
      <c r="D740" s="67"/>
      <c r="E740" s="67"/>
      <c r="F740" s="67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</row>
    <row r="741" spans="1:33" ht="15.75" customHeight="1">
      <c r="A741" s="67"/>
      <c r="B741" s="67"/>
      <c r="C741" s="67"/>
      <c r="D741" s="67"/>
      <c r="E741" s="67"/>
      <c r="F741" s="67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</row>
    <row r="742" spans="1:33" ht="15.75" customHeight="1">
      <c r="A742" s="67"/>
      <c r="B742" s="67"/>
      <c r="C742" s="67"/>
      <c r="D742" s="67"/>
      <c r="E742" s="67"/>
      <c r="F742" s="67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</row>
    <row r="743" spans="1:33" ht="15.75" customHeight="1">
      <c r="A743" s="67"/>
      <c r="B743" s="67"/>
      <c r="C743" s="67"/>
      <c r="D743" s="67"/>
      <c r="E743" s="67"/>
      <c r="F743" s="67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</row>
    <row r="744" spans="1:33" ht="15.75" customHeight="1">
      <c r="A744" s="67"/>
      <c r="B744" s="67"/>
      <c r="C744" s="67"/>
      <c r="D744" s="67"/>
      <c r="E744" s="67"/>
      <c r="F744" s="67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</row>
    <row r="745" spans="1:33" ht="15.75" customHeight="1">
      <c r="A745" s="67"/>
      <c r="B745" s="67"/>
      <c r="C745" s="67"/>
      <c r="D745" s="67"/>
      <c r="E745" s="67"/>
      <c r="F745" s="67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</row>
    <row r="746" spans="1:33" ht="15.75" customHeight="1">
      <c r="A746" s="67"/>
      <c r="B746" s="67"/>
      <c r="C746" s="67"/>
      <c r="D746" s="67"/>
      <c r="E746" s="67"/>
      <c r="F746" s="67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</row>
    <row r="747" spans="1:33" ht="15.75" customHeight="1">
      <c r="A747" s="67"/>
      <c r="B747" s="67"/>
      <c r="C747" s="67"/>
      <c r="D747" s="67"/>
      <c r="E747" s="67"/>
      <c r="F747" s="67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</row>
    <row r="748" spans="1:33" ht="15.75" customHeight="1">
      <c r="A748" s="67"/>
      <c r="B748" s="67"/>
      <c r="C748" s="67"/>
      <c r="D748" s="67"/>
      <c r="E748" s="67"/>
      <c r="F748" s="67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</row>
    <row r="749" spans="1:33" ht="15.75" customHeight="1">
      <c r="A749" s="67"/>
      <c r="B749" s="67"/>
      <c r="C749" s="67"/>
      <c r="D749" s="67"/>
      <c r="E749" s="67"/>
      <c r="F749" s="67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</row>
    <row r="750" spans="1:33" ht="15.75" customHeight="1">
      <c r="A750" s="67"/>
      <c r="B750" s="67"/>
      <c r="C750" s="67"/>
      <c r="D750" s="67"/>
      <c r="E750" s="67"/>
      <c r="F750" s="67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</row>
    <row r="751" spans="1:33" ht="15.75" customHeight="1">
      <c r="A751" s="67"/>
      <c r="B751" s="67"/>
      <c r="C751" s="67"/>
      <c r="D751" s="67"/>
      <c r="E751" s="67"/>
      <c r="F751" s="67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</row>
    <row r="752" spans="1:33" ht="15.75" customHeight="1">
      <c r="A752" s="67"/>
      <c r="B752" s="67"/>
      <c r="C752" s="67"/>
      <c r="D752" s="67"/>
      <c r="E752" s="67"/>
      <c r="F752" s="67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</row>
    <row r="753" spans="1:33" ht="15.75" customHeight="1">
      <c r="A753" s="67"/>
      <c r="B753" s="67"/>
      <c r="C753" s="67"/>
      <c r="D753" s="67"/>
      <c r="E753" s="67"/>
      <c r="F753" s="67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</row>
    <row r="754" spans="1:33" ht="15.75" customHeight="1">
      <c r="A754" s="67"/>
      <c r="B754" s="67"/>
      <c r="C754" s="67"/>
      <c r="D754" s="67"/>
      <c r="E754" s="67"/>
      <c r="F754" s="67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</row>
    <row r="755" spans="1:33" ht="15.75" customHeight="1">
      <c r="A755" s="67"/>
      <c r="B755" s="67"/>
      <c r="C755" s="67"/>
      <c r="D755" s="67"/>
      <c r="E755" s="67"/>
      <c r="F755" s="67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</row>
    <row r="756" spans="1:33" ht="15.75" customHeight="1">
      <c r="A756" s="67"/>
      <c r="B756" s="67"/>
      <c r="C756" s="67"/>
      <c r="D756" s="67"/>
      <c r="E756" s="67"/>
      <c r="F756" s="67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</row>
    <row r="757" spans="1:33" ht="15.75" customHeight="1">
      <c r="A757" s="67"/>
      <c r="B757" s="67"/>
      <c r="C757" s="67"/>
      <c r="D757" s="67"/>
      <c r="E757" s="67"/>
      <c r="F757" s="67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</row>
    <row r="758" spans="1:33" ht="15.75" customHeight="1">
      <c r="A758" s="67"/>
      <c r="B758" s="67"/>
      <c r="C758" s="67"/>
      <c r="D758" s="67"/>
      <c r="E758" s="67"/>
      <c r="F758" s="67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</row>
    <row r="759" spans="1:33" ht="15.75" customHeight="1">
      <c r="A759" s="67"/>
      <c r="B759" s="67"/>
      <c r="C759" s="67"/>
      <c r="D759" s="67"/>
      <c r="E759" s="67"/>
      <c r="F759" s="67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</row>
    <row r="760" spans="1:33" ht="15.75" customHeight="1">
      <c r="A760" s="67"/>
      <c r="B760" s="67"/>
      <c r="C760" s="67"/>
      <c r="D760" s="67"/>
      <c r="E760" s="67"/>
      <c r="F760" s="67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</row>
    <row r="761" spans="1:33" ht="15.75" customHeight="1">
      <c r="A761" s="67"/>
      <c r="B761" s="67"/>
      <c r="C761" s="67"/>
      <c r="D761" s="67"/>
      <c r="E761" s="67"/>
      <c r="F761" s="67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</row>
    <row r="762" spans="1:33" ht="15.75" customHeight="1">
      <c r="A762" s="67"/>
      <c r="B762" s="67"/>
      <c r="C762" s="67"/>
      <c r="D762" s="67"/>
      <c r="E762" s="67"/>
      <c r="F762" s="67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</row>
    <row r="763" spans="1:33" ht="15.75" customHeight="1">
      <c r="A763" s="67"/>
      <c r="B763" s="67"/>
      <c r="C763" s="67"/>
      <c r="D763" s="67"/>
      <c r="E763" s="67"/>
      <c r="F763" s="67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</row>
    <row r="764" spans="1:33" ht="15.75" customHeight="1">
      <c r="A764" s="67"/>
      <c r="B764" s="67"/>
      <c r="C764" s="67"/>
      <c r="D764" s="67"/>
      <c r="E764" s="67"/>
      <c r="F764" s="67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</row>
    <row r="765" spans="1:33" ht="15.75" customHeight="1">
      <c r="A765" s="67"/>
      <c r="B765" s="67"/>
      <c r="C765" s="67"/>
      <c r="D765" s="67"/>
      <c r="E765" s="67"/>
      <c r="F765" s="67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</row>
    <row r="766" spans="1:33" ht="15.75" customHeight="1">
      <c r="A766" s="67"/>
      <c r="B766" s="67"/>
      <c r="C766" s="67"/>
      <c r="D766" s="67"/>
      <c r="E766" s="67"/>
      <c r="F766" s="67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</row>
    <row r="767" spans="1:33" ht="15.75" customHeight="1">
      <c r="A767" s="67"/>
      <c r="B767" s="67"/>
      <c r="C767" s="67"/>
      <c r="D767" s="67"/>
      <c r="E767" s="67"/>
      <c r="F767" s="67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</row>
    <row r="768" spans="1:33" ht="15.75" customHeight="1">
      <c r="A768" s="67"/>
      <c r="B768" s="67"/>
      <c r="C768" s="67"/>
      <c r="D768" s="67"/>
      <c r="E768" s="67"/>
      <c r="F768" s="67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</row>
    <row r="769" spans="1:33" ht="15.75" customHeight="1">
      <c r="A769" s="67"/>
      <c r="B769" s="67"/>
      <c r="C769" s="67"/>
      <c r="D769" s="67"/>
      <c r="E769" s="67"/>
      <c r="F769" s="67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</row>
    <row r="770" spans="1:33" ht="15.75" customHeight="1">
      <c r="A770" s="67"/>
      <c r="B770" s="67"/>
      <c r="C770" s="67"/>
      <c r="D770" s="67"/>
      <c r="E770" s="67"/>
      <c r="F770" s="67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</row>
    <row r="771" spans="1:33" ht="15.75" customHeight="1">
      <c r="A771" s="67"/>
      <c r="B771" s="67"/>
      <c r="C771" s="67"/>
      <c r="D771" s="67"/>
      <c r="E771" s="67"/>
      <c r="F771" s="67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</row>
    <row r="772" spans="1:33" ht="15.75" customHeight="1">
      <c r="A772" s="67"/>
      <c r="B772" s="67"/>
      <c r="C772" s="67"/>
      <c r="D772" s="67"/>
      <c r="E772" s="67"/>
      <c r="F772" s="67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</row>
    <row r="773" spans="1:33" ht="15.75" customHeight="1">
      <c r="A773" s="67"/>
      <c r="B773" s="67"/>
      <c r="C773" s="67"/>
      <c r="D773" s="67"/>
      <c r="E773" s="67"/>
      <c r="F773" s="67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</row>
    <row r="774" spans="1:33" ht="15.75" customHeight="1">
      <c r="A774" s="67"/>
      <c r="B774" s="67"/>
      <c r="C774" s="67"/>
      <c r="D774" s="67"/>
      <c r="E774" s="67"/>
      <c r="F774" s="67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</row>
    <row r="775" spans="1:33" ht="15.75" customHeight="1">
      <c r="A775" s="67"/>
      <c r="B775" s="67"/>
      <c r="C775" s="67"/>
      <c r="D775" s="67"/>
      <c r="E775" s="67"/>
      <c r="F775" s="67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</row>
    <row r="776" spans="1:33" ht="15.75" customHeight="1">
      <c r="A776" s="67"/>
      <c r="B776" s="67"/>
      <c r="C776" s="67"/>
      <c r="D776" s="67"/>
      <c r="E776" s="67"/>
      <c r="F776" s="67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</row>
    <row r="777" spans="1:33" ht="15.75" customHeight="1">
      <c r="A777" s="67"/>
      <c r="B777" s="67"/>
      <c r="C777" s="67"/>
      <c r="D777" s="67"/>
      <c r="E777" s="67"/>
      <c r="F777" s="67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</row>
    <row r="778" spans="1:33" ht="15.75" customHeight="1">
      <c r="A778" s="67"/>
      <c r="B778" s="67"/>
      <c r="C778" s="67"/>
      <c r="D778" s="67"/>
      <c r="E778" s="67"/>
      <c r="F778" s="67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</row>
    <row r="779" spans="1:33" ht="15.75" customHeight="1">
      <c r="A779" s="67"/>
      <c r="B779" s="67"/>
      <c r="C779" s="67"/>
      <c r="D779" s="67"/>
      <c r="E779" s="67"/>
      <c r="F779" s="67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</row>
    <row r="780" spans="1:33" ht="15.75" customHeight="1">
      <c r="A780" s="67"/>
      <c r="B780" s="67"/>
      <c r="C780" s="67"/>
      <c r="D780" s="67"/>
      <c r="E780" s="67"/>
      <c r="F780" s="67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</row>
    <row r="781" spans="1:33" ht="15.75" customHeight="1">
      <c r="A781" s="67"/>
      <c r="B781" s="67"/>
      <c r="C781" s="67"/>
      <c r="D781" s="67"/>
      <c r="E781" s="67"/>
      <c r="F781" s="67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</row>
    <row r="782" spans="1:33" ht="15.75" customHeight="1">
      <c r="A782" s="67"/>
      <c r="B782" s="67"/>
      <c r="C782" s="67"/>
      <c r="D782" s="67"/>
      <c r="E782" s="67"/>
      <c r="F782" s="67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</row>
    <row r="783" spans="1:33" ht="15.75" customHeight="1">
      <c r="A783" s="67"/>
      <c r="B783" s="67"/>
      <c r="C783" s="67"/>
      <c r="D783" s="67"/>
      <c r="E783" s="67"/>
      <c r="F783" s="67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</row>
    <row r="784" spans="1:33" ht="15.75" customHeight="1">
      <c r="A784" s="67"/>
      <c r="B784" s="67"/>
      <c r="C784" s="67"/>
      <c r="D784" s="67"/>
      <c r="E784" s="67"/>
      <c r="F784" s="67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</row>
    <row r="785" spans="1:33" ht="15.75" customHeight="1">
      <c r="A785" s="67"/>
      <c r="B785" s="67"/>
      <c r="C785" s="67"/>
      <c r="D785" s="67"/>
      <c r="E785" s="67"/>
      <c r="F785" s="67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</row>
    <row r="786" spans="1:33" ht="15.75" customHeight="1">
      <c r="A786" s="67"/>
      <c r="B786" s="67"/>
      <c r="C786" s="67"/>
      <c r="D786" s="67"/>
      <c r="E786" s="67"/>
      <c r="F786" s="67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</row>
    <row r="787" spans="1:33" ht="15.75" customHeight="1">
      <c r="A787" s="67"/>
      <c r="B787" s="67"/>
      <c r="C787" s="67"/>
      <c r="D787" s="67"/>
      <c r="E787" s="67"/>
      <c r="F787" s="67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</row>
    <row r="788" spans="1:33" ht="15.75" customHeight="1">
      <c r="A788" s="67"/>
      <c r="B788" s="67"/>
      <c r="C788" s="67"/>
      <c r="D788" s="67"/>
      <c r="E788" s="67"/>
      <c r="F788" s="67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</row>
    <row r="789" spans="1:33" ht="15.75" customHeight="1">
      <c r="A789" s="67"/>
      <c r="B789" s="67"/>
      <c r="C789" s="67"/>
      <c r="D789" s="67"/>
      <c r="E789" s="67"/>
      <c r="F789" s="67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</row>
    <row r="790" spans="1:33" ht="15.75" customHeight="1">
      <c r="A790" s="67"/>
      <c r="B790" s="67"/>
      <c r="C790" s="67"/>
      <c r="D790" s="67"/>
      <c r="E790" s="67"/>
      <c r="F790" s="67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</row>
    <row r="791" spans="1:33" ht="15.75" customHeight="1">
      <c r="A791" s="67"/>
      <c r="B791" s="67"/>
      <c r="C791" s="67"/>
      <c r="D791" s="67"/>
      <c r="E791" s="67"/>
      <c r="F791" s="67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</row>
    <row r="792" spans="1:33" ht="15.75" customHeight="1">
      <c r="A792" s="67"/>
      <c r="B792" s="67"/>
      <c r="C792" s="67"/>
      <c r="D792" s="67"/>
      <c r="E792" s="67"/>
      <c r="F792" s="67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</row>
    <row r="793" spans="1:33" ht="15.75" customHeight="1">
      <c r="A793" s="67"/>
      <c r="B793" s="67"/>
      <c r="C793" s="67"/>
      <c r="D793" s="67"/>
      <c r="E793" s="67"/>
      <c r="F793" s="67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</row>
    <row r="794" spans="1:33" ht="15.75" customHeight="1">
      <c r="A794" s="67"/>
      <c r="B794" s="67"/>
      <c r="C794" s="67"/>
      <c r="D794" s="67"/>
      <c r="E794" s="67"/>
      <c r="F794" s="67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</row>
    <row r="795" spans="1:33" ht="15.75" customHeight="1">
      <c r="A795" s="67"/>
      <c r="B795" s="67"/>
      <c r="C795" s="67"/>
      <c r="D795" s="67"/>
      <c r="E795" s="67"/>
      <c r="F795" s="67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</row>
    <row r="796" spans="1:33" ht="15.75" customHeight="1">
      <c r="A796" s="67"/>
      <c r="B796" s="67"/>
      <c r="C796" s="67"/>
      <c r="D796" s="67"/>
      <c r="E796" s="67"/>
      <c r="F796" s="67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</row>
    <row r="797" spans="1:33" ht="15.75" customHeight="1">
      <c r="A797" s="67"/>
      <c r="B797" s="67"/>
      <c r="C797" s="67"/>
      <c r="D797" s="67"/>
      <c r="E797" s="67"/>
      <c r="F797" s="67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</row>
    <row r="798" spans="1:33" ht="15.75" customHeight="1">
      <c r="A798" s="67"/>
      <c r="B798" s="67"/>
      <c r="C798" s="67"/>
      <c r="D798" s="67"/>
      <c r="E798" s="67"/>
      <c r="F798" s="67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</row>
    <row r="799" spans="1:33" ht="15.75" customHeight="1">
      <c r="A799" s="67"/>
      <c r="B799" s="67"/>
      <c r="C799" s="67"/>
      <c r="D799" s="67"/>
      <c r="E799" s="67"/>
      <c r="F799" s="67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</row>
    <row r="800" spans="1:33" ht="15.75" customHeight="1">
      <c r="A800" s="67"/>
      <c r="B800" s="67"/>
      <c r="C800" s="67"/>
      <c r="D800" s="67"/>
      <c r="E800" s="67"/>
      <c r="F800" s="67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</row>
    <row r="801" spans="1:33" ht="15.75" customHeight="1">
      <c r="A801" s="67"/>
      <c r="B801" s="67"/>
      <c r="C801" s="67"/>
      <c r="D801" s="67"/>
      <c r="E801" s="67"/>
      <c r="F801" s="67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</row>
    <row r="802" spans="1:33" ht="15.75" customHeight="1">
      <c r="A802" s="67"/>
      <c r="B802" s="67"/>
      <c r="C802" s="67"/>
      <c r="D802" s="67"/>
      <c r="E802" s="67"/>
      <c r="F802" s="67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</row>
    <row r="803" spans="1:33" ht="15.75" customHeight="1">
      <c r="A803" s="67"/>
      <c r="B803" s="67"/>
      <c r="C803" s="67"/>
      <c r="D803" s="67"/>
      <c r="E803" s="67"/>
      <c r="F803" s="67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</row>
    <row r="804" spans="1:33" ht="15.75" customHeight="1">
      <c r="A804" s="67"/>
      <c r="B804" s="67"/>
      <c r="C804" s="67"/>
      <c r="D804" s="67"/>
      <c r="E804" s="67"/>
      <c r="F804" s="67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</row>
    <row r="805" spans="1:33" ht="15.75" customHeight="1">
      <c r="A805" s="67"/>
      <c r="B805" s="67"/>
      <c r="C805" s="67"/>
      <c r="D805" s="67"/>
      <c r="E805" s="67"/>
      <c r="F805" s="67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</row>
    <row r="806" spans="1:33" ht="15.75" customHeight="1">
      <c r="A806" s="67"/>
      <c r="B806" s="67"/>
      <c r="C806" s="67"/>
      <c r="D806" s="67"/>
      <c r="E806" s="67"/>
      <c r="F806" s="67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</row>
    <row r="807" spans="1:33" ht="15.75" customHeight="1">
      <c r="A807" s="67"/>
      <c r="B807" s="67"/>
      <c r="C807" s="67"/>
      <c r="D807" s="67"/>
      <c r="E807" s="67"/>
      <c r="F807" s="67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</row>
    <row r="808" spans="1:33" ht="15.75" customHeight="1">
      <c r="A808" s="67"/>
      <c r="B808" s="67"/>
      <c r="C808" s="67"/>
      <c r="D808" s="67"/>
      <c r="E808" s="67"/>
      <c r="F808" s="67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</row>
    <row r="809" spans="1:33" ht="15.75" customHeight="1">
      <c r="A809" s="67"/>
      <c r="B809" s="67"/>
      <c r="C809" s="67"/>
      <c r="D809" s="67"/>
      <c r="E809" s="67"/>
      <c r="F809" s="67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</row>
    <row r="810" spans="1:33" ht="15.75" customHeight="1">
      <c r="A810" s="67"/>
      <c r="B810" s="67"/>
      <c r="C810" s="67"/>
      <c r="D810" s="67"/>
      <c r="E810" s="67"/>
      <c r="F810" s="67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</row>
    <row r="811" spans="1:33" ht="15.75" customHeight="1">
      <c r="A811" s="67"/>
      <c r="B811" s="67"/>
      <c r="C811" s="67"/>
      <c r="D811" s="67"/>
      <c r="E811" s="67"/>
      <c r="F811" s="67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</row>
    <row r="812" spans="1:33" ht="15.75" customHeight="1">
      <c r="A812" s="67"/>
      <c r="B812" s="67"/>
      <c r="C812" s="67"/>
      <c r="D812" s="67"/>
      <c r="E812" s="67"/>
      <c r="F812" s="67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</row>
    <row r="813" spans="1:33" ht="15.75" customHeight="1">
      <c r="A813" s="67"/>
      <c r="B813" s="67"/>
      <c r="C813" s="67"/>
      <c r="D813" s="67"/>
      <c r="E813" s="67"/>
      <c r="F813" s="67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</row>
    <row r="814" spans="1:33" ht="15.75" customHeight="1">
      <c r="A814" s="67"/>
      <c r="B814" s="67"/>
      <c r="C814" s="67"/>
      <c r="D814" s="67"/>
      <c r="E814" s="67"/>
      <c r="F814" s="67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</row>
    <row r="815" spans="1:33" ht="15.75" customHeight="1">
      <c r="A815" s="67"/>
      <c r="B815" s="67"/>
      <c r="C815" s="67"/>
      <c r="D815" s="67"/>
      <c r="E815" s="67"/>
      <c r="F815" s="67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</row>
    <row r="816" spans="1:33" ht="15.75" customHeight="1">
      <c r="A816" s="67"/>
      <c r="B816" s="67"/>
      <c r="C816" s="67"/>
      <c r="D816" s="67"/>
      <c r="E816" s="67"/>
      <c r="F816" s="67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</row>
    <row r="817" spans="1:33" ht="15.75" customHeight="1">
      <c r="A817" s="67"/>
      <c r="B817" s="67"/>
      <c r="C817" s="67"/>
      <c r="D817" s="67"/>
      <c r="E817" s="67"/>
      <c r="F817" s="67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</row>
    <row r="818" spans="1:33" ht="15.75" customHeight="1">
      <c r="A818" s="67"/>
      <c r="B818" s="67"/>
      <c r="C818" s="67"/>
      <c r="D818" s="67"/>
      <c r="E818" s="67"/>
      <c r="F818" s="67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</row>
    <row r="819" spans="1:33" ht="15.75" customHeight="1">
      <c r="A819" s="67"/>
      <c r="B819" s="67"/>
      <c r="C819" s="67"/>
      <c r="D819" s="67"/>
      <c r="E819" s="67"/>
      <c r="F819" s="67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</row>
    <row r="820" spans="1:33" ht="15.75" customHeight="1">
      <c r="A820" s="67"/>
      <c r="B820" s="67"/>
      <c r="C820" s="67"/>
      <c r="D820" s="67"/>
      <c r="E820" s="67"/>
      <c r="F820" s="67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</row>
    <row r="821" spans="1:33" ht="15.75" customHeight="1">
      <c r="A821" s="67"/>
      <c r="B821" s="67"/>
      <c r="C821" s="67"/>
      <c r="D821" s="67"/>
      <c r="E821" s="67"/>
      <c r="F821" s="67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</row>
    <row r="822" spans="1:33" ht="15.75" customHeight="1">
      <c r="A822" s="67"/>
      <c r="B822" s="67"/>
      <c r="C822" s="67"/>
      <c r="D822" s="67"/>
      <c r="E822" s="67"/>
      <c r="F822" s="67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</row>
    <row r="823" spans="1:33" ht="15.75" customHeight="1">
      <c r="A823" s="67"/>
      <c r="B823" s="67"/>
      <c r="C823" s="67"/>
      <c r="D823" s="67"/>
      <c r="E823" s="67"/>
      <c r="F823" s="67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</row>
    <row r="824" spans="1:33" ht="15.75" customHeight="1">
      <c r="A824" s="67"/>
      <c r="B824" s="67"/>
      <c r="C824" s="67"/>
      <c r="D824" s="67"/>
      <c r="E824" s="67"/>
      <c r="F824" s="67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</row>
    <row r="825" spans="1:33" ht="15.75" customHeight="1">
      <c r="A825" s="67"/>
      <c r="B825" s="67"/>
      <c r="C825" s="67"/>
      <c r="D825" s="67"/>
      <c r="E825" s="67"/>
      <c r="F825" s="67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</row>
    <row r="826" spans="1:33" ht="15.75" customHeight="1">
      <c r="A826" s="67"/>
      <c r="B826" s="67"/>
      <c r="C826" s="67"/>
      <c r="D826" s="67"/>
      <c r="E826" s="67"/>
      <c r="F826" s="67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</row>
    <row r="827" spans="1:33" ht="15.75" customHeight="1">
      <c r="A827" s="67"/>
      <c r="B827" s="67"/>
      <c r="C827" s="67"/>
      <c r="D827" s="67"/>
      <c r="E827" s="67"/>
      <c r="F827" s="67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</row>
    <row r="828" spans="1:33" ht="15.75" customHeight="1">
      <c r="A828" s="67"/>
      <c r="B828" s="67"/>
      <c r="C828" s="67"/>
      <c r="D828" s="67"/>
      <c r="E828" s="67"/>
      <c r="F828" s="67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</row>
    <row r="829" spans="1:33" ht="15.75" customHeight="1">
      <c r="A829" s="67"/>
      <c r="B829" s="67"/>
      <c r="C829" s="67"/>
      <c r="D829" s="67"/>
      <c r="E829" s="67"/>
      <c r="F829" s="67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</row>
    <row r="830" spans="1:33" ht="15.75" customHeight="1">
      <c r="A830" s="67"/>
      <c r="B830" s="67"/>
      <c r="C830" s="67"/>
      <c r="D830" s="67"/>
      <c r="E830" s="67"/>
      <c r="F830" s="67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</row>
    <row r="831" spans="1:33" ht="15.75" customHeight="1">
      <c r="A831" s="67"/>
      <c r="B831" s="67"/>
      <c r="C831" s="67"/>
      <c r="D831" s="67"/>
      <c r="E831" s="67"/>
      <c r="F831" s="67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</row>
    <row r="832" spans="1:33" ht="15.75" customHeight="1">
      <c r="A832" s="67"/>
      <c r="B832" s="67"/>
      <c r="C832" s="67"/>
      <c r="D832" s="67"/>
      <c r="E832" s="67"/>
      <c r="F832" s="67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</row>
    <row r="833" spans="1:33" ht="15.75" customHeight="1">
      <c r="A833" s="67"/>
      <c r="B833" s="67"/>
      <c r="C833" s="67"/>
      <c r="D833" s="67"/>
      <c r="E833" s="67"/>
      <c r="F833" s="67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</row>
    <row r="834" spans="1:33" ht="15.75" customHeight="1">
      <c r="A834" s="67"/>
      <c r="B834" s="67"/>
      <c r="C834" s="67"/>
      <c r="D834" s="67"/>
      <c r="E834" s="67"/>
      <c r="F834" s="67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</row>
    <row r="835" spans="1:33" ht="15.75" customHeight="1">
      <c r="A835" s="67"/>
      <c r="B835" s="67"/>
      <c r="C835" s="67"/>
      <c r="D835" s="67"/>
      <c r="E835" s="67"/>
      <c r="F835" s="67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</row>
    <row r="836" spans="1:33" ht="15.75" customHeight="1">
      <c r="A836" s="67"/>
      <c r="B836" s="67"/>
      <c r="C836" s="67"/>
      <c r="D836" s="67"/>
      <c r="E836" s="67"/>
      <c r="F836" s="67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</row>
    <row r="837" spans="1:33" ht="15.75" customHeight="1">
      <c r="A837" s="67"/>
      <c r="B837" s="67"/>
      <c r="C837" s="67"/>
      <c r="D837" s="67"/>
      <c r="E837" s="67"/>
      <c r="F837" s="67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</row>
    <row r="838" spans="1:33" ht="15.75" customHeight="1">
      <c r="A838" s="67"/>
      <c r="B838" s="67"/>
      <c r="C838" s="67"/>
      <c r="D838" s="67"/>
      <c r="E838" s="67"/>
      <c r="F838" s="67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</row>
    <row r="839" spans="1:33" ht="15.75" customHeight="1">
      <c r="A839" s="67"/>
      <c r="B839" s="67"/>
      <c r="C839" s="67"/>
      <c r="D839" s="67"/>
      <c r="E839" s="67"/>
      <c r="F839" s="67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</row>
    <row r="840" spans="1:33" ht="15.75" customHeight="1">
      <c r="A840" s="67"/>
      <c r="B840" s="67"/>
      <c r="C840" s="67"/>
      <c r="D840" s="67"/>
      <c r="E840" s="67"/>
      <c r="F840" s="67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</row>
    <row r="841" spans="1:33" ht="15.75" customHeight="1">
      <c r="A841" s="67"/>
      <c r="B841" s="67"/>
      <c r="C841" s="67"/>
      <c r="D841" s="67"/>
      <c r="E841" s="67"/>
      <c r="F841" s="67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</row>
    <row r="842" spans="1:33" ht="15.75" customHeight="1">
      <c r="A842" s="67"/>
      <c r="B842" s="67"/>
      <c r="C842" s="67"/>
      <c r="D842" s="67"/>
      <c r="E842" s="67"/>
      <c r="F842" s="67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</row>
    <row r="843" spans="1:33" ht="15.75" customHeight="1">
      <c r="A843" s="67"/>
      <c r="B843" s="67"/>
      <c r="C843" s="67"/>
      <c r="D843" s="67"/>
      <c r="E843" s="67"/>
      <c r="F843" s="67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</row>
    <row r="844" spans="1:33" ht="15.75" customHeight="1">
      <c r="A844" s="67"/>
      <c r="B844" s="67"/>
      <c r="C844" s="67"/>
      <c r="D844" s="67"/>
      <c r="E844" s="67"/>
      <c r="F844" s="67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</row>
    <row r="845" spans="1:33" ht="15.75" customHeight="1">
      <c r="A845" s="67"/>
      <c r="B845" s="67"/>
      <c r="C845" s="67"/>
      <c r="D845" s="67"/>
      <c r="E845" s="67"/>
      <c r="F845" s="67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</row>
    <row r="846" spans="1:33" ht="15.75" customHeight="1">
      <c r="A846" s="67"/>
      <c r="B846" s="67"/>
      <c r="C846" s="67"/>
      <c r="D846" s="67"/>
      <c r="E846" s="67"/>
      <c r="F846" s="67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</row>
    <row r="847" spans="1:33" ht="15.75" customHeight="1">
      <c r="A847" s="67"/>
      <c r="B847" s="67"/>
      <c r="C847" s="67"/>
      <c r="D847" s="67"/>
      <c r="E847" s="67"/>
      <c r="F847" s="67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</row>
    <row r="848" spans="1:33" ht="15.75" customHeight="1">
      <c r="A848" s="67"/>
      <c r="B848" s="67"/>
      <c r="C848" s="67"/>
      <c r="D848" s="67"/>
      <c r="E848" s="67"/>
      <c r="F848" s="67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</row>
    <row r="849" spans="1:33" ht="15.75" customHeight="1">
      <c r="A849" s="67"/>
      <c r="B849" s="67"/>
      <c r="C849" s="67"/>
      <c r="D849" s="67"/>
      <c r="E849" s="67"/>
      <c r="F849" s="67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</row>
    <row r="850" spans="1:33" ht="15.75" customHeight="1">
      <c r="A850" s="67"/>
      <c r="B850" s="67"/>
      <c r="C850" s="67"/>
      <c r="D850" s="67"/>
      <c r="E850" s="67"/>
      <c r="F850" s="67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</row>
    <row r="851" spans="1:33" ht="15.75" customHeight="1">
      <c r="A851" s="67"/>
      <c r="B851" s="67"/>
      <c r="C851" s="67"/>
      <c r="D851" s="67"/>
      <c r="E851" s="67"/>
      <c r="F851" s="67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</row>
    <row r="852" spans="1:33" ht="15.75" customHeight="1">
      <c r="A852" s="67"/>
      <c r="B852" s="67"/>
      <c r="C852" s="67"/>
      <c r="D852" s="67"/>
      <c r="E852" s="67"/>
      <c r="F852" s="67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</row>
    <row r="853" spans="1:33" ht="15.75" customHeight="1">
      <c r="A853" s="67"/>
      <c r="B853" s="67"/>
      <c r="C853" s="67"/>
      <c r="D853" s="67"/>
      <c r="E853" s="67"/>
      <c r="F853" s="67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</row>
    <row r="854" spans="1:33" ht="15.75" customHeight="1">
      <c r="A854" s="67"/>
      <c r="B854" s="67"/>
      <c r="C854" s="67"/>
      <c r="D854" s="67"/>
      <c r="E854" s="67"/>
      <c r="F854" s="67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</row>
    <row r="855" spans="1:33" ht="15.75" customHeight="1">
      <c r="A855" s="67"/>
      <c r="B855" s="67"/>
      <c r="C855" s="67"/>
      <c r="D855" s="67"/>
      <c r="E855" s="67"/>
      <c r="F855" s="67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</row>
    <row r="856" spans="1:33" ht="15.75" customHeight="1">
      <c r="A856" s="67"/>
      <c r="B856" s="67"/>
      <c r="C856" s="67"/>
      <c r="D856" s="67"/>
      <c r="E856" s="67"/>
      <c r="F856" s="67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</row>
    <row r="857" spans="1:33" ht="15.75" customHeight="1">
      <c r="A857" s="67"/>
      <c r="B857" s="67"/>
      <c r="C857" s="67"/>
      <c r="D857" s="67"/>
      <c r="E857" s="67"/>
      <c r="F857" s="67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</row>
    <row r="858" spans="1:33" ht="15.75" customHeight="1">
      <c r="A858" s="67"/>
      <c r="B858" s="67"/>
      <c r="C858" s="67"/>
      <c r="D858" s="67"/>
      <c r="E858" s="67"/>
      <c r="F858" s="67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</row>
    <row r="859" spans="1:33" ht="15.75" customHeight="1">
      <c r="A859" s="67"/>
      <c r="B859" s="67"/>
      <c r="C859" s="67"/>
      <c r="D859" s="67"/>
      <c r="E859" s="67"/>
      <c r="F859" s="67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</row>
    <row r="860" spans="1:33" ht="15.75" customHeight="1">
      <c r="A860" s="67"/>
      <c r="B860" s="67"/>
      <c r="C860" s="67"/>
      <c r="D860" s="67"/>
      <c r="E860" s="67"/>
      <c r="F860" s="67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</row>
    <row r="861" spans="1:33" ht="15.75" customHeight="1">
      <c r="A861" s="67"/>
      <c r="B861" s="67"/>
      <c r="C861" s="67"/>
      <c r="D861" s="67"/>
      <c r="E861" s="67"/>
      <c r="F861" s="67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</row>
    <row r="862" spans="1:33" ht="15.75" customHeight="1">
      <c r="A862" s="67"/>
      <c r="B862" s="67"/>
      <c r="C862" s="67"/>
      <c r="D862" s="67"/>
      <c r="E862" s="67"/>
      <c r="F862" s="67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</row>
    <row r="863" spans="1:33" ht="15.75" customHeight="1">
      <c r="A863" s="67"/>
      <c r="B863" s="67"/>
      <c r="C863" s="67"/>
      <c r="D863" s="67"/>
      <c r="E863" s="67"/>
      <c r="F863" s="67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</row>
    <row r="864" spans="1:33" ht="15.75" customHeight="1">
      <c r="A864" s="67"/>
      <c r="B864" s="67"/>
      <c r="C864" s="67"/>
      <c r="D864" s="67"/>
      <c r="E864" s="67"/>
      <c r="F864" s="67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</row>
    <row r="865" spans="1:33" ht="15.75" customHeight="1">
      <c r="A865" s="67"/>
      <c r="B865" s="67"/>
      <c r="C865" s="67"/>
      <c r="D865" s="67"/>
      <c r="E865" s="67"/>
      <c r="F865" s="67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</row>
    <row r="866" spans="1:33" ht="15.75" customHeight="1">
      <c r="A866" s="67"/>
      <c r="B866" s="67"/>
      <c r="C866" s="67"/>
      <c r="D866" s="67"/>
      <c r="E866" s="67"/>
      <c r="F866" s="67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</row>
    <row r="867" spans="1:33" ht="15.75" customHeight="1">
      <c r="A867" s="67"/>
      <c r="B867" s="67"/>
      <c r="C867" s="67"/>
      <c r="D867" s="67"/>
      <c r="E867" s="67"/>
      <c r="F867" s="67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</row>
    <row r="868" spans="1:33" ht="15.75" customHeight="1">
      <c r="A868" s="67"/>
      <c r="B868" s="67"/>
      <c r="C868" s="67"/>
      <c r="D868" s="67"/>
      <c r="E868" s="67"/>
      <c r="F868" s="67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</row>
    <row r="869" spans="1:33" ht="15.75" customHeight="1">
      <c r="A869" s="67"/>
      <c r="B869" s="67"/>
      <c r="C869" s="67"/>
      <c r="D869" s="67"/>
      <c r="E869" s="67"/>
      <c r="F869" s="67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</row>
    <row r="870" spans="1:33" ht="15.75" customHeight="1">
      <c r="A870" s="67"/>
      <c r="B870" s="67"/>
      <c r="C870" s="67"/>
      <c r="D870" s="67"/>
      <c r="E870" s="67"/>
      <c r="F870" s="67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</row>
    <row r="871" spans="1:33" ht="15.75" customHeight="1">
      <c r="A871" s="67"/>
      <c r="B871" s="67"/>
      <c r="C871" s="67"/>
      <c r="D871" s="67"/>
      <c r="E871" s="67"/>
      <c r="F871" s="67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</row>
    <row r="872" spans="1:33" ht="15.75" customHeight="1">
      <c r="A872" s="67"/>
      <c r="B872" s="67"/>
      <c r="C872" s="67"/>
      <c r="D872" s="67"/>
      <c r="E872" s="67"/>
      <c r="F872" s="67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</row>
    <row r="873" spans="1:33" ht="15.75" customHeight="1">
      <c r="A873" s="67"/>
      <c r="B873" s="67"/>
      <c r="C873" s="67"/>
      <c r="D873" s="67"/>
      <c r="E873" s="67"/>
      <c r="F873" s="67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</row>
    <row r="874" spans="1:33" ht="15.75" customHeight="1">
      <c r="A874" s="67"/>
      <c r="B874" s="67"/>
      <c r="C874" s="67"/>
      <c r="D874" s="67"/>
      <c r="E874" s="67"/>
      <c r="F874" s="67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</row>
    <row r="875" spans="1:33" ht="15.75" customHeight="1">
      <c r="A875" s="67"/>
      <c r="B875" s="67"/>
      <c r="C875" s="67"/>
      <c r="D875" s="67"/>
      <c r="E875" s="67"/>
      <c r="F875" s="67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</row>
    <row r="876" spans="1:33" ht="15.75" customHeight="1">
      <c r="A876" s="67"/>
      <c r="B876" s="67"/>
      <c r="C876" s="67"/>
      <c r="D876" s="67"/>
      <c r="E876" s="67"/>
      <c r="F876" s="67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</row>
    <row r="877" spans="1:33" ht="15.75" customHeight="1">
      <c r="A877" s="67"/>
      <c r="B877" s="67"/>
      <c r="C877" s="67"/>
      <c r="D877" s="67"/>
      <c r="E877" s="67"/>
      <c r="F877" s="67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</row>
    <row r="878" spans="1:33" ht="15.75" customHeight="1">
      <c r="A878" s="67"/>
      <c r="B878" s="67"/>
      <c r="C878" s="67"/>
      <c r="D878" s="67"/>
      <c r="E878" s="67"/>
      <c r="F878" s="67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</row>
    <row r="879" spans="1:33" ht="15.75" customHeight="1">
      <c r="A879" s="67"/>
      <c r="B879" s="67"/>
      <c r="C879" s="67"/>
      <c r="D879" s="67"/>
      <c r="E879" s="67"/>
      <c r="F879" s="67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</row>
    <row r="880" spans="1:33" ht="15.75" customHeight="1">
      <c r="A880" s="67"/>
      <c r="B880" s="67"/>
      <c r="C880" s="67"/>
      <c r="D880" s="67"/>
      <c r="E880" s="67"/>
      <c r="F880" s="67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</row>
    <row r="881" spans="1:33" ht="15.75" customHeight="1">
      <c r="A881" s="67"/>
      <c r="B881" s="67"/>
      <c r="C881" s="67"/>
      <c r="D881" s="67"/>
      <c r="E881" s="67"/>
      <c r="F881" s="67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</row>
    <row r="882" spans="1:33" ht="15.75" customHeight="1">
      <c r="A882" s="67"/>
      <c r="B882" s="67"/>
      <c r="C882" s="67"/>
      <c r="D882" s="67"/>
      <c r="E882" s="67"/>
      <c r="F882" s="67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</row>
    <row r="883" spans="1:33" ht="15.75" customHeight="1">
      <c r="A883" s="67"/>
      <c r="B883" s="67"/>
      <c r="C883" s="67"/>
      <c r="D883" s="67"/>
      <c r="E883" s="67"/>
      <c r="F883" s="67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</row>
    <row r="884" spans="1:33" ht="15.75" customHeight="1">
      <c r="A884" s="67"/>
      <c r="B884" s="67"/>
      <c r="C884" s="67"/>
      <c r="D884" s="67"/>
      <c r="E884" s="67"/>
      <c r="F884" s="67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</row>
    <row r="885" spans="1:33" ht="15.75" customHeight="1">
      <c r="A885" s="67"/>
      <c r="B885" s="67"/>
      <c r="C885" s="67"/>
      <c r="D885" s="67"/>
      <c r="E885" s="67"/>
      <c r="F885" s="67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</row>
    <row r="886" spans="1:33" ht="15.75" customHeight="1">
      <c r="A886" s="67"/>
      <c r="B886" s="67"/>
      <c r="C886" s="67"/>
      <c r="D886" s="67"/>
      <c r="E886" s="67"/>
      <c r="F886" s="67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</row>
    <row r="887" spans="1:33" ht="15.75" customHeight="1">
      <c r="A887" s="67"/>
      <c r="B887" s="67"/>
      <c r="C887" s="67"/>
      <c r="D887" s="67"/>
      <c r="E887" s="67"/>
      <c r="F887" s="67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</row>
    <row r="888" spans="1:33" ht="15.75" customHeight="1">
      <c r="A888" s="67"/>
      <c r="B888" s="67"/>
      <c r="C888" s="67"/>
      <c r="D888" s="67"/>
      <c r="E888" s="67"/>
      <c r="F888" s="67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</row>
    <row r="889" spans="1:33" ht="15.75" customHeight="1">
      <c r="A889" s="67"/>
      <c r="B889" s="67"/>
      <c r="C889" s="67"/>
      <c r="D889" s="67"/>
      <c r="E889" s="67"/>
      <c r="F889" s="67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</row>
    <row r="890" spans="1:33" ht="15.75" customHeight="1">
      <c r="A890" s="67"/>
      <c r="B890" s="67"/>
      <c r="C890" s="67"/>
      <c r="D890" s="67"/>
      <c r="E890" s="67"/>
      <c r="F890" s="67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</row>
    <row r="891" spans="1:33" ht="15.75" customHeight="1">
      <c r="A891" s="67"/>
      <c r="B891" s="67"/>
      <c r="C891" s="67"/>
      <c r="D891" s="67"/>
      <c r="E891" s="67"/>
      <c r="F891" s="67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</row>
    <row r="892" spans="1:33" ht="15.75" customHeight="1">
      <c r="A892" s="67"/>
      <c r="B892" s="67"/>
      <c r="C892" s="67"/>
      <c r="D892" s="67"/>
      <c r="E892" s="67"/>
      <c r="F892" s="67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</row>
    <row r="893" spans="1:33" ht="15.75" customHeight="1">
      <c r="A893" s="67"/>
      <c r="B893" s="67"/>
      <c r="C893" s="67"/>
      <c r="D893" s="67"/>
      <c r="E893" s="67"/>
      <c r="F893" s="67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</row>
    <row r="894" spans="1:33" ht="15.75" customHeight="1">
      <c r="A894" s="67"/>
      <c r="B894" s="67"/>
      <c r="C894" s="67"/>
      <c r="D894" s="67"/>
      <c r="E894" s="67"/>
      <c r="F894" s="67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</row>
    <row r="895" spans="1:33" ht="15.75" customHeight="1">
      <c r="A895" s="67"/>
      <c r="B895" s="67"/>
      <c r="C895" s="67"/>
      <c r="D895" s="67"/>
      <c r="E895" s="67"/>
      <c r="F895" s="67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</row>
    <row r="896" spans="1:33" ht="15.75" customHeight="1">
      <c r="A896" s="67"/>
      <c r="B896" s="67"/>
      <c r="C896" s="67"/>
      <c r="D896" s="67"/>
      <c r="E896" s="67"/>
      <c r="F896" s="67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</row>
    <row r="897" spans="1:33" ht="15.75" customHeight="1">
      <c r="A897" s="67"/>
      <c r="B897" s="67"/>
      <c r="C897" s="67"/>
      <c r="D897" s="67"/>
      <c r="E897" s="67"/>
      <c r="F897" s="67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</row>
    <row r="898" spans="1:33" ht="15.75" customHeight="1">
      <c r="A898" s="67"/>
      <c r="B898" s="67"/>
      <c r="C898" s="67"/>
      <c r="D898" s="67"/>
      <c r="E898" s="67"/>
      <c r="F898" s="67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</row>
    <row r="899" spans="1:33" ht="15.75" customHeight="1">
      <c r="A899" s="67"/>
      <c r="B899" s="67"/>
      <c r="C899" s="67"/>
      <c r="D899" s="67"/>
      <c r="E899" s="67"/>
      <c r="F899" s="67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</row>
    <row r="900" spans="1:33" ht="15.75" customHeight="1">
      <c r="A900" s="67"/>
      <c r="B900" s="67"/>
      <c r="C900" s="67"/>
      <c r="D900" s="67"/>
      <c r="E900" s="67"/>
      <c r="F900" s="67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</row>
    <row r="901" spans="1:33" ht="15.75" customHeight="1">
      <c r="A901" s="67"/>
      <c r="B901" s="67"/>
      <c r="C901" s="67"/>
      <c r="D901" s="67"/>
      <c r="E901" s="67"/>
      <c r="F901" s="67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</row>
    <row r="902" spans="1:33" ht="15.75" customHeight="1">
      <c r="A902" s="67"/>
      <c r="B902" s="67"/>
      <c r="C902" s="67"/>
      <c r="D902" s="67"/>
      <c r="E902" s="67"/>
      <c r="F902" s="67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</row>
    <row r="903" spans="1:33" ht="15.75" customHeight="1">
      <c r="A903" s="67"/>
      <c r="B903" s="67"/>
      <c r="C903" s="67"/>
      <c r="D903" s="67"/>
      <c r="E903" s="67"/>
      <c r="F903" s="67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</row>
    <row r="904" spans="1:33" ht="15.75" customHeight="1">
      <c r="A904" s="67"/>
      <c r="B904" s="67"/>
      <c r="C904" s="67"/>
      <c r="D904" s="67"/>
      <c r="E904" s="67"/>
      <c r="F904" s="67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</row>
    <row r="905" spans="1:33" ht="15.75" customHeight="1">
      <c r="A905" s="67"/>
      <c r="B905" s="67"/>
      <c r="C905" s="67"/>
      <c r="D905" s="67"/>
      <c r="E905" s="67"/>
      <c r="F905" s="67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</row>
    <row r="906" spans="1:33" ht="15.75" customHeight="1">
      <c r="A906" s="67"/>
      <c r="B906" s="67"/>
      <c r="C906" s="67"/>
      <c r="D906" s="67"/>
      <c r="E906" s="67"/>
      <c r="F906" s="67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</row>
    <row r="907" spans="1:33" ht="15.75" customHeight="1">
      <c r="A907" s="67"/>
      <c r="B907" s="67"/>
      <c r="C907" s="67"/>
      <c r="D907" s="67"/>
      <c r="E907" s="67"/>
      <c r="F907" s="67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</row>
    <row r="908" spans="1:33" ht="15.75" customHeight="1">
      <c r="A908" s="67"/>
      <c r="B908" s="67"/>
      <c r="C908" s="67"/>
      <c r="D908" s="67"/>
      <c r="E908" s="67"/>
      <c r="F908" s="67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</row>
    <row r="909" spans="1:33" ht="15.75" customHeight="1">
      <c r="A909" s="67"/>
      <c r="B909" s="67"/>
      <c r="C909" s="67"/>
      <c r="D909" s="67"/>
      <c r="E909" s="67"/>
      <c r="F909" s="67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</row>
    <row r="910" spans="1:33" ht="15.75" customHeight="1">
      <c r="A910" s="67"/>
      <c r="B910" s="67"/>
      <c r="C910" s="67"/>
      <c r="D910" s="67"/>
      <c r="E910" s="67"/>
      <c r="F910" s="67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</row>
    <row r="911" spans="1:33" ht="15.75" customHeight="1">
      <c r="A911" s="67"/>
      <c r="B911" s="67"/>
      <c r="C911" s="67"/>
      <c r="D911" s="67"/>
      <c r="E911" s="67"/>
      <c r="F911" s="67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</row>
    <row r="912" spans="1:33" ht="15.75" customHeight="1">
      <c r="A912" s="67"/>
      <c r="B912" s="67"/>
      <c r="C912" s="67"/>
      <c r="D912" s="67"/>
      <c r="E912" s="67"/>
      <c r="F912" s="67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</row>
    <row r="913" spans="1:33" ht="15.75" customHeight="1">
      <c r="A913" s="67"/>
      <c r="B913" s="67"/>
      <c r="C913" s="67"/>
      <c r="D913" s="67"/>
      <c r="E913" s="67"/>
      <c r="F913" s="67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</row>
    <row r="914" spans="1:33" ht="15.75" customHeight="1">
      <c r="A914" s="67"/>
      <c r="B914" s="67"/>
      <c r="C914" s="67"/>
      <c r="D914" s="67"/>
      <c r="E914" s="67"/>
      <c r="F914" s="67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</row>
    <row r="915" spans="1:33" ht="15.75" customHeight="1">
      <c r="A915" s="67"/>
      <c r="B915" s="67"/>
      <c r="C915" s="67"/>
      <c r="D915" s="67"/>
      <c r="E915" s="67"/>
      <c r="F915" s="67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</row>
    <row r="916" spans="1:33" ht="15.75" customHeight="1">
      <c r="A916" s="67"/>
      <c r="B916" s="67"/>
      <c r="C916" s="67"/>
      <c r="D916" s="67"/>
      <c r="E916" s="67"/>
      <c r="F916" s="67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</row>
    <row r="917" spans="1:33" ht="15.75" customHeight="1">
      <c r="A917" s="67"/>
      <c r="B917" s="67"/>
      <c r="C917" s="67"/>
      <c r="D917" s="67"/>
      <c r="E917" s="67"/>
      <c r="F917" s="67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</row>
    <row r="918" spans="1:33" ht="15.75" customHeight="1">
      <c r="A918" s="67"/>
      <c r="B918" s="67"/>
      <c r="C918" s="67"/>
      <c r="D918" s="67"/>
      <c r="E918" s="67"/>
      <c r="F918" s="67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</row>
    <row r="919" spans="1:33" ht="15.75" customHeight="1">
      <c r="A919" s="67"/>
      <c r="B919" s="67"/>
      <c r="C919" s="67"/>
      <c r="D919" s="67"/>
      <c r="E919" s="67"/>
      <c r="F919" s="67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</row>
    <row r="920" spans="1:33" ht="15.75" customHeight="1">
      <c r="A920" s="67"/>
      <c r="B920" s="67"/>
      <c r="C920" s="67"/>
      <c r="D920" s="67"/>
      <c r="E920" s="67"/>
      <c r="F920" s="67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</row>
    <row r="921" spans="1:33" ht="15.75" customHeight="1">
      <c r="A921" s="67"/>
      <c r="B921" s="67"/>
      <c r="C921" s="67"/>
      <c r="D921" s="67"/>
      <c r="E921" s="67"/>
      <c r="F921" s="67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</row>
    <row r="922" spans="1:33" ht="15.75" customHeight="1">
      <c r="A922" s="67"/>
      <c r="B922" s="67"/>
      <c r="C922" s="67"/>
      <c r="D922" s="67"/>
      <c r="E922" s="67"/>
      <c r="F922" s="67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</row>
    <row r="923" spans="1:33" ht="15.75" customHeight="1">
      <c r="A923" s="67"/>
      <c r="B923" s="67"/>
      <c r="C923" s="67"/>
      <c r="D923" s="67"/>
      <c r="E923" s="67"/>
      <c r="F923" s="67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</row>
    <row r="924" spans="1:33" ht="15.75" customHeight="1">
      <c r="A924" s="67"/>
      <c r="B924" s="67"/>
      <c r="C924" s="67"/>
      <c r="D924" s="67"/>
      <c r="E924" s="67"/>
      <c r="F924" s="67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</row>
    <row r="925" spans="1:33" ht="15.75" customHeight="1">
      <c r="A925" s="67"/>
      <c r="B925" s="67"/>
      <c r="C925" s="67"/>
      <c r="D925" s="67"/>
      <c r="E925" s="67"/>
      <c r="F925" s="67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</row>
    <row r="926" spans="1:33" ht="15.75" customHeight="1">
      <c r="A926" s="67"/>
      <c r="B926" s="67"/>
      <c r="C926" s="67"/>
      <c r="D926" s="67"/>
      <c r="E926" s="67"/>
      <c r="F926" s="67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</row>
    <row r="927" spans="1:33" ht="15.75" customHeight="1">
      <c r="A927" s="67"/>
      <c r="B927" s="67"/>
      <c r="C927" s="67"/>
      <c r="D927" s="67"/>
      <c r="E927" s="67"/>
      <c r="F927" s="67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</row>
    <row r="928" spans="1:33" ht="15.75" customHeight="1">
      <c r="A928" s="67"/>
      <c r="B928" s="67"/>
      <c r="C928" s="67"/>
      <c r="D928" s="67"/>
      <c r="E928" s="67"/>
      <c r="F928" s="67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</row>
    <row r="929" spans="1:33" ht="15.75" customHeight="1">
      <c r="A929" s="67"/>
      <c r="B929" s="67"/>
      <c r="C929" s="67"/>
      <c r="D929" s="67"/>
      <c r="E929" s="67"/>
      <c r="F929" s="67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</row>
    <row r="930" spans="1:33" ht="15.75" customHeight="1">
      <c r="A930" s="67"/>
      <c r="B930" s="67"/>
      <c r="C930" s="67"/>
      <c r="D930" s="67"/>
      <c r="E930" s="67"/>
      <c r="F930" s="67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</row>
    <row r="931" spans="1:33" ht="15.75" customHeight="1">
      <c r="A931" s="67"/>
      <c r="B931" s="67"/>
      <c r="C931" s="67"/>
      <c r="D931" s="67"/>
      <c r="E931" s="67"/>
      <c r="F931" s="67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</row>
    <row r="932" spans="1:33" ht="15.75" customHeight="1">
      <c r="A932" s="67"/>
      <c r="B932" s="67"/>
      <c r="C932" s="67"/>
      <c r="D932" s="67"/>
      <c r="E932" s="67"/>
      <c r="F932" s="67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</row>
    <row r="933" spans="1:33" ht="15.75" customHeight="1">
      <c r="A933" s="67"/>
      <c r="B933" s="67"/>
      <c r="C933" s="67"/>
      <c r="D933" s="67"/>
      <c r="E933" s="67"/>
      <c r="F933" s="67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</row>
    <row r="934" spans="1:33" ht="15.75" customHeight="1">
      <c r="A934" s="67"/>
      <c r="B934" s="67"/>
      <c r="C934" s="67"/>
      <c r="D934" s="67"/>
      <c r="E934" s="67"/>
      <c r="F934" s="67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</row>
    <row r="935" spans="1:33" ht="15.75" customHeight="1">
      <c r="A935" s="67"/>
      <c r="B935" s="67"/>
      <c r="C935" s="67"/>
      <c r="D935" s="67"/>
      <c r="E935" s="67"/>
      <c r="F935" s="67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</row>
    <row r="936" spans="1:33" ht="15.75" customHeight="1">
      <c r="A936" s="67"/>
      <c r="B936" s="67"/>
      <c r="C936" s="67"/>
      <c r="D936" s="67"/>
      <c r="E936" s="67"/>
      <c r="F936" s="67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</row>
    <row r="937" spans="1:33" ht="15.75" customHeight="1">
      <c r="A937" s="67"/>
      <c r="B937" s="67"/>
      <c r="C937" s="67"/>
      <c r="D937" s="67"/>
      <c r="E937" s="67"/>
      <c r="F937" s="67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</row>
    <row r="938" spans="1:33" ht="15.75" customHeight="1">
      <c r="A938" s="67"/>
      <c r="B938" s="67"/>
      <c r="C938" s="67"/>
      <c r="D938" s="67"/>
      <c r="E938" s="67"/>
      <c r="F938" s="67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</row>
    <row r="939" spans="1:33" ht="15.75" customHeight="1">
      <c r="A939" s="67"/>
      <c r="B939" s="67"/>
      <c r="C939" s="67"/>
      <c r="D939" s="67"/>
      <c r="E939" s="67"/>
      <c r="F939" s="67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</row>
    <row r="940" spans="1:33" ht="15.75" customHeight="1">
      <c r="A940" s="67"/>
      <c r="B940" s="67"/>
      <c r="C940" s="67"/>
      <c r="D940" s="67"/>
      <c r="E940" s="67"/>
      <c r="F940" s="67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</row>
    <row r="941" spans="1:33" ht="15.75" customHeight="1">
      <c r="A941" s="67"/>
      <c r="B941" s="67"/>
      <c r="C941" s="67"/>
      <c r="D941" s="67"/>
      <c r="E941" s="67"/>
      <c r="F941" s="67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</row>
    <row r="942" spans="1:33" ht="15.75" customHeight="1">
      <c r="A942" s="67"/>
      <c r="B942" s="67"/>
      <c r="C942" s="67"/>
      <c r="D942" s="67"/>
      <c r="E942" s="67"/>
      <c r="F942" s="67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</row>
    <row r="943" spans="1:33" ht="15.75" customHeight="1">
      <c r="A943" s="67"/>
      <c r="B943" s="67"/>
      <c r="C943" s="67"/>
      <c r="D943" s="67"/>
      <c r="E943" s="67"/>
      <c r="F943" s="67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</row>
    <row r="944" spans="1:33" ht="15.75" customHeight="1">
      <c r="A944" s="67"/>
      <c r="B944" s="67"/>
      <c r="C944" s="67"/>
      <c r="D944" s="67"/>
      <c r="E944" s="67"/>
      <c r="F944" s="67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</row>
    <row r="945" spans="1:33" ht="15.75" customHeight="1">
      <c r="A945" s="67"/>
      <c r="B945" s="67"/>
      <c r="C945" s="67"/>
      <c r="D945" s="67"/>
      <c r="E945" s="67"/>
      <c r="F945" s="67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</row>
    <row r="946" spans="1:33" ht="15.75" customHeight="1">
      <c r="A946" s="67"/>
      <c r="B946" s="67"/>
      <c r="C946" s="67"/>
      <c r="D946" s="67"/>
      <c r="E946" s="67"/>
      <c r="F946" s="67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</row>
    <row r="947" spans="1:33" ht="15.75" customHeight="1">
      <c r="A947" s="67"/>
      <c r="B947" s="67"/>
      <c r="C947" s="67"/>
      <c r="D947" s="67"/>
      <c r="E947" s="67"/>
      <c r="F947" s="67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</row>
    <row r="948" spans="1:33" ht="15.75" customHeight="1">
      <c r="A948" s="67"/>
      <c r="B948" s="67"/>
      <c r="C948" s="67"/>
      <c r="D948" s="67"/>
      <c r="E948" s="67"/>
      <c r="F948" s="67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</row>
    <row r="949" spans="1:33" ht="15.75" customHeight="1">
      <c r="A949" s="67"/>
      <c r="B949" s="67"/>
      <c r="C949" s="67"/>
      <c r="D949" s="67"/>
      <c r="E949" s="67"/>
      <c r="F949" s="67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</row>
    <row r="950" spans="1:33" ht="15.75" customHeight="1">
      <c r="A950" s="67"/>
      <c r="B950" s="67"/>
      <c r="C950" s="67"/>
      <c r="D950" s="67"/>
      <c r="E950" s="67"/>
      <c r="F950" s="67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</row>
    <row r="951" spans="1:33" ht="15.75" customHeight="1">
      <c r="A951" s="67"/>
      <c r="B951" s="67"/>
      <c r="C951" s="67"/>
      <c r="D951" s="67"/>
      <c r="E951" s="67"/>
      <c r="F951" s="67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</row>
    <row r="952" spans="1:33" ht="15.75" customHeight="1">
      <c r="A952" s="67"/>
      <c r="B952" s="67"/>
      <c r="C952" s="67"/>
      <c r="D952" s="67"/>
      <c r="E952" s="67"/>
      <c r="F952" s="67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</row>
    <row r="953" spans="1:33" ht="15.75" customHeight="1">
      <c r="A953" s="67"/>
      <c r="B953" s="67"/>
      <c r="C953" s="67"/>
      <c r="D953" s="67"/>
      <c r="E953" s="67"/>
      <c r="F953" s="67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</row>
    <row r="954" spans="1:33" ht="15.75" customHeight="1">
      <c r="A954" s="67"/>
      <c r="B954" s="67"/>
      <c r="C954" s="67"/>
      <c r="D954" s="67"/>
      <c r="E954" s="67"/>
      <c r="F954" s="67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</row>
    <row r="955" spans="1:33">
      <c r="E955" s="67"/>
      <c r="F955" s="67"/>
    </row>
  </sheetData>
  <mergeCells count="17">
    <mergeCell ref="B29:F29"/>
    <mergeCell ref="A41:A47"/>
    <mergeCell ref="B42:C42"/>
    <mergeCell ref="B43:G46"/>
    <mergeCell ref="B57:D57"/>
    <mergeCell ref="B2:G3"/>
    <mergeCell ref="B4:G5"/>
    <mergeCell ref="B7:G7"/>
    <mergeCell ref="B8:D8"/>
    <mergeCell ref="E8:G8"/>
    <mergeCell ref="B75:G75"/>
    <mergeCell ref="B47:G47"/>
    <mergeCell ref="B69:D69"/>
    <mergeCell ref="B70:G74"/>
    <mergeCell ref="B38:F40"/>
    <mergeCell ref="B63:G63"/>
    <mergeCell ref="B58:G62"/>
  </mergeCells>
  <conditionalFormatting sqref="E15:E17">
    <cfRule type="cellIs" dxfId="14" priority="1" stopIfTrue="1" operator="equal">
      <formula>"NÃO REALIZADO"</formula>
    </cfRule>
    <cfRule type="cellIs" dxfId="13" priority="2" stopIfTrue="1" operator="equal">
      <formula>"EM ELABORAÇÃO"</formula>
    </cfRule>
    <cfRule type="expression" dxfId="12" priority="3" stopIfTrue="1">
      <formula>NOT(ISERROR(SEARCH("REALIZADO",E15)))</formula>
    </cfRule>
  </conditionalFormatting>
  <dataValidations count="2">
    <dataValidation type="list" allowBlank="1" showErrorMessage="1" sqref="E15:E17" xr:uid="{00000000-0002-0000-0600-000000000000}">
      <formula1>$R$11:$R$13</formula1>
      <formula2>0</formula2>
    </dataValidation>
    <dataValidation type="list" allowBlank="1" showInputMessage="1" showErrorMessage="1" prompt=" - " sqref="E8:G8" xr:uid="{00000000-0002-0000-0600-000001000000}">
      <formula1>$U$8:$U$27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U169"/>
  <sheetViews>
    <sheetView topLeftCell="A47" zoomScale="70" zoomScaleNormal="70" workbookViewId="0">
      <selection activeCell="E26" sqref="E16:E26"/>
    </sheetView>
  </sheetViews>
  <sheetFormatPr defaultColWidth="8.81640625" defaultRowHeight="14.5"/>
  <cols>
    <col min="1" max="1" width="9" style="29" customWidth="1"/>
    <col min="2" max="2" width="40.7265625" style="31" customWidth="1"/>
    <col min="3" max="3" width="31" style="60" customWidth="1"/>
    <col min="4" max="4" width="32.7265625" style="31" customWidth="1"/>
    <col min="5" max="5" width="18.453125" style="31" customWidth="1"/>
    <col min="6" max="6" width="21.26953125" style="60" customWidth="1"/>
    <col min="7" max="7" width="27.7265625" style="31" customWidth="1"/>
    <col min="8" max="8" width="27" style="30" customWidth="1"/>
    <col min="9" max="9" width="20.7265625" style="30" customWidth="1"/>
    <col min="10" max="10" width="20.81640625" style="30" customWidth="1"/>
    <col min="11" max="16" width="28" style="30" customWidth="1"/>
    <col min="17" max="17" width="22.453125" style="29" customWidth="1"/>
    <col min="18" max="18" width="26.453125" style="30" customWidth="1"/>
    <col min="19" max="21" width="8.7265625" style="29" customWidth="1"/>
    <col min="22" max="22" width="20.54296875" style="29" customWidth="1"/>
    <col min="23" max="23" width="40.26953125" style="29" bestFit="1" customWidth="1"/>
    <col min="24" max="24" width="27.453125" style="29" customWidth="1"/>
    <col min="25" max="47" width="8.81640625" style="29" customWidth="1"/>
    <col min="48" max="16384" width="8.81640625" style="31"/>
  </cols>
  <sheetData>
    <row r="2" spans="1:47" ht="15" customHeight="1" thickBot="1">
      <c r="B2" s="375" t="s">
        <v>154</v>
      </c>
      <c r="C2" s="376"/>
      <c r="D2" s="376"/>
      <c r="E2" s="376"/>
      <c r="F2" s="376"/>
      <c r="G2" s="376"/>
      <c r="H2" s="376"/>
      <c r="I2" s="376"/>
      <c r="J2" s="376"/>
      <c r="K2" s="376"/>
      <c r="L2" s="377"/>
      <c r="M2" s="377"/>
      <c r="N2" s="377"/>
      <c r="O2" s="377"/>
      <c r="P2" s="377"/>
      <c r="Q2" s="378"/>
    </row>
    <row r="3" spans="1:47" ht="34.5" customHeight="1"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1"/>
      <c r="M3" s="381"/>
      <c r="N3" s="381"/>
      <c r="O3" s="381"/>
      <c r="P3" s="381"/>
      <c r="Q3" s="382"/>
    </row>
    <row r="4" spans="1:47" ht="39.75" customHeight="1">
      <c r="B4" s="383" t="s">
        <v>155</v>
      </c>
      <c r="C4" s="384"/>
      <c r="D4" s="384"/>
      <c r="E4" s="384"/>
      <c r="F4" s="384"/>
      <c r="G4" s="384"/>
      <c r="H4" s="384"/>
      <c r="I4" s="384"/>
      <c r="J4" s="384"/>
      <c r="K4" s="384"/>
      <c r="L4" s="385"/>
      <c r="M4" s="385"/>
      <c r="N4" s="385"/>
      <c r="O4" s="385"/>
      <c r="P4" s="385"/>
      <c r="Q4" s="386"/>
    </row>
    <row r="5" spans="1:47" ht="39.75" customHeight="1">
      <c r="B5" s="387" t="s">
        <v>156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</row>
    <row r="6" spans="1:47" ht="39.75" customHeight="1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</row>
    <row r="7" spans="1:47" ht="39.75" customHeight="1">
      <c r="B7" s="113"/>
      <c r="C7" s="397" t="s">
        <v>157</v>
      </c>
      <c r="D7" s="398"/>
      <c r="E7" s="398"/>
      <c r="F7" s="398"/>
      <c r="G7" s="399"/>
      <c r="I7" s="113"/>
      <c r="J7" s="113"/>
      <c r="K7" s="113"/>
      <c r="L7" s="113"/>
      <c r="M7" s="113"/>
      <c r="N7" s="113"/>
      <c r="O7" s="113"/>
      <c r="P7" s="113"/>
      <c r="Q7" s="113"/>
    </row>
    <row r="8" spans="1:47" ht="11.25" customHeight="1">
      <c r="B8" s="113"/>
      <c r="C8" s="400"/>
      <c r="D8" s="401"/>
      <c r="E8" s="401"/>
      <c r="F8" s="401"/>
      <c r="G8" s="402"/>
      <c r="I8" s="113"/>
      <c r="J8" s="113"/>
      <c r="K8" s="113"/>
      <c r="L8" s="113"/>
      <c r="M8" s="113"/>
      <c r="N8" s="113"/>
      <c r="O8" s="113"/>
      <c r="P8" s="113"/>
      <c r="Q8" s="113"/>
    </row>
    <row r="9" spans="1:47" ht="76.5" customHeight="1">
      <c r="B9" s="113"/>
      <c r="C9" s="389" t="s">
        <v>158</v>
      </c>
      <c r="D9" s="125" t="s">
        <v>159</v>
      </c>
      <c r="E9" s="125" t="s">
        <v>160</v>
      </c>
      <c r="F9" s="125" t="s">
        <v>161</v>
      </c>
      <c r="G9" s="125" t="s">
        <v>162</v>
      </c>
      <c r="I9" s="113"/>
      <c r="J9" s="113"/>
      <c r="K9" s="113"/>
      <c r="L9" s="113"/>
      <c r="M9" s="113"/>
      <c r="N9" s="113"/>
      <c r="O9" s="113"/>
      <c r="P9" s="113"/>
      <c r="Q9" s="113"/>
    </row>
    <row r="10" spans="1:47" ht="52.5" customHeight="1">
      <c r="B10" s="113"/>
      <c r="C10" s="389"/>
      <c r="D10" s="126">
        <v>1.2</v>
      </c>
      <c r="E10" s="126" t="s">
        <v>163</v>
      </c>
      <c r="F10" s="126" t="s">
        <v>164</v>
      </c>
      <c r="G10" s="126" t="s">
        <v>165</v>
      </c>
      <c r="I10" s="113"/>
      <c r="J10" s="113"/>
      <c r="K10" s="113"/>
      <c r="L10" s="113"/>
      <c r="M10" s="113"/>
      <c r="N10" s="113"/>
      <c r="O10" s="113"/>
      <c r="P10" s="113"/>
      <c r="Q10" s="113"/>
    </row>
    <row r="11" spans="1:47" ht="39.75" customHeight="1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</row>
    <row r="12" spans="1:47" s="29" customFormat="1" ht="28.5" customHeight="1" thickBot="1">
      <c r="A12" s="32"/>
      <c r="B12" s="33"/>
      <c r="C12" s="34"/>
      <c r="D12" s="33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>
        <v>1</v>
      </c>
      <c r="S12" s="29" t="s">
        <v>166</v>
      </c>
      <c r="U12" s="29" t="s">
        <v>167</v>
      </c>
      <c r="W12" s="29" t="s">
        <v>168</v>
      </c>
      <c r="X12" s="29" t="s">
        <v>60</v>
      </c>
    </row>
    <row r="13" spans="1:47" s="37" customFormat="1" ht="15.75" customHeight="1">
      <c r="A13" s="32"/>
      <c r="B13" s="388" t="s">
        <v>169</v>
      </c>
      <c r="C13" s="390" t="s">
        <v>170</v>
      </c>
      <c r="D13" s="391"/>
      <c r="E13" s="392"/>
      <c r="F13" s="390" t="s">
        <v>171</v>
      </c>
      <c r="G13" s="391"/>
      <c r="H13" s="391"/>
      <c r="I13" s="392"/>
      <c r="J13" s="390" t="s">
        <v>172</v>
      </c>
      <c r="K13" s="391"/>
      <c r="L13" s="392"/>
      <c r="M13" s="114"/>
      <c r="N13" s="114"/>
      <c r="O13" s="114"/>
      <c r="P13" s="114"/>
      <c r="Q13" s="114"/>
      <c r="R13" s="35">
        <v>2</v>
      </c>
      <c r="S13" s="36" t="s">
        <v>173</v>
      </c>
      <c r="T13" s="36"/>
      <c r="U13" s="36" t="s">
        <v>174</v>
      </c>
      <c r="V13" s="36"/>
      <c r="W13" s="36" t="s">
        <v>175</v>
      </c>
      <c r="X13" s="36" t="s">
        <v>67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s="37" customFormat="1" ht="38.15" customHeight="1">
      <c r="A14" s="32"/>
      <c r="B14" s="388"/>
      <c r="C14" s="393"/>
      <c r="D14" s="394"/>
      <c r="E14" s="395"/>
      <c r="F14" s="393"/>
      <c r="G14" s="394"/>
      <c r="H14" s="394"/>
      <c r="I14" s="395"/>
      <c r="J14" s="393"/>
      <c r="K14" s="394"/>
      <c r="L14" s="395"/>
      <c r="M14" s="114"/>
      <c r="N14" s="114"/>
      <c r="O14" s="114"/>
      <c r="P14" s="114"/>
      <c r="Q14" s="114"/>
      <c r="R14" s="35">
        <v>3</v>
      </c>
      <c r="S14" s="36"/>
      <c r="T14" s="36"/>
      <c r="U14" s="36" t="s">
        <v>176</v>
      </c>
      <c r="V14" s="36"/>
      <c r="W14" s="36" t="s">
        <v>177</v>
      </c>
      <c r="X14" s="36" t="s">
        <v>65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47" s="43" customFormat="1" ht="56" thickBot="1">
      <c r="A15" s="32"/>
      <c r="B15" s="388"/>
      <c r="C15" s="120" t="s">
        <v>178</v>
      </c>
      <c r="D15" s="38" t="s">
        <v>179</v>
      </c>
      <c r="E15" s="121" t="s">
        <v>180</v>
      </c>
      <c r="F15" s="122" t="s">
        <v>181</v>
      </c>
      <c r="G15" s="40" t="s">
        <v>182</v>
      </c>
      <c r="H15" s="40" t="s">
        <v>183</v>
      </c>
      <c r="I15" s="123" t="s">
        <v>184</v>
      </c>
      <c r="J15" s="120" t="s">
        <v>185</v>
      </c>
      <c r="K15" s="39" t="s">
        <v>186</v>
      </c>
      <c r="L15" s="124" t="s">
        <v>187</v>
      </c>
      <c r="R15" s="41">
        <v>4</v>
      </c>
      <c r="S15" s="42"/>
      <c r="T15" s="42"/>
      <c r="U15" s="42" t="s">
        <v>188</v>
      </c>
      <c r="V15" s="42"/>
      <c r="W15" s="42" t="s">
        <v>189</v>
      </c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7" s="45" customFormat="1" ht="101.25" customHeight="1" thickBot="1">
      <c r="A16" s="32"/>
      <c r="B16" s="147" t="s">
        <v>398</v>
      </c>
      <c r="C16" s="148" t="s">
        <v>425</v>
      </c>
      <c r="D16" s="149" t="s">
        <v>426</v>
      </c>
      <c r="E16" s="148" t="s">
        <v>174</v>
      </c>
      <c r="F16" s="148">
        <v>2</v>
      </c>
      <c r="G16" s="148">
        <v>2</v>
      </c>
      <c r="H16" s="148">
        <f>F16*G16</f>
        <v>4</v>
      </c>
      <c r="I16" s="148" t="str">
        <f>IF(H16&lt;3,"Baixo",IF(AND(H16&lt;7,H16&gt;=3),"Médio",IF(AND(H16&lt;13,H16&gt;=8),"Alto","Extremo")))</f>
        <v>Médio</v>
      </c>
      <c r="J16" s="148" t="s">
        <v>240</v>
      </c>
      <c r="K16" s="148" t="s">
        <v>427</v>
      </c>
      <c r="L16" s="150" t="s">
        <v>60</v>
      </c>
      <c r="M16" s="152" t="s">
        <v>428</v>
      </c>
      <c r="R16" s="44">
        <v>5</v>
      </c>
    </row>
    <row r="17" spans="1:47" s="45" customFormat="1" ht="109.5" customHeight="1" thickBot="1">
      <c r="A17" s="32"/>
      <c r="B17" s="153" t="s">
        <v>429</v>
      </c>
      <c r="C17" s="154" t="s">
        <v>430</v>
      </c>
      <c r="D17" s="155" t="s">
        <v>431</v>
      </c>
      <c r="E17" s="154" t="s">
        <v>174</v>
      </c>
      <c r="F17" s="154">
        <v>2</v>
      </c>
      <c r="G17" s="154">
        <v>3</v>
      </c>
      <c r="H17" s="148">
        <f t="shared" ref="H17:H26" si="0">F17*G17</f>
        <v>6</v>
      </c>
      <c r="I17" s="148" t="str">
        <f t="shared" ref="I17:I26" si="1">IF(H17&lt;3,"Baixo",IF(AND(H17&lt;7,H17&gt;=3),"Médio",IF(AND(H17&lt;13,H17&gt;=8),"Alto","Extremo")))</f>
        <v>Médio</v>
      </c>
      <c r="J17" s="154" t="s">
        <v>168</v>
      </c>
      <c r="K17" s="154" t="s">
        <v>432</v>
      </c>
      <c r="L17" s="159" t="s">
        <v>60</v>
      </c>
      <c r="M17" s="158" t="s">
        <v>433</v>
      </c>
    </row>
    <row r="18" spans="1:47" s="45" customFormat="1" ht="109.5" customHeight="1" thickBot="1">
      <c r="A18" s="32"/>
      <c r="B18" s="153" t="s">
        <v>429</v>
      </c>
      <c r="C18" s="154" t="s">
        <v>434</v>
      </c>
      <c r="D18" s="155" t="s">
        <v>435</v>
      </c>
      <c r="E18" s="154" t="s">
        <v>174</v>
      </c>
      <c r="F18" s="154">
        <v>2</v>
      </c>
      <c r="G18" s="154">
        <v>3</v>
      </c>
      <c r="H18" s="148">
        <f t="shared" si="0"/>
        <v>6</v>
      </c>
      <c r="I18" s="148" t="str">
        <f t="shared" si="1"/>
        <v>Médio</v>
      </c>
      <c r="J18" s="154" t="s">
        <v>240</v>
      </c>
      <c r="K18" s="154" t="s">
        <v>204</v>
      </c>
      <c r="L18" s="159" t="s">
        <v>60</v>
      </c>
      <c r="M18" s="158" t="s">
        <v>433</v>
      </c>
    </row>
    <row r="19" spans="1:47" s="45" customFormat="1" ht="109.5" customHeight="1" thickBot="1">
      <c r="A19" s="32"/>
      <c r="B19" s="153" t="s">
        <v>407</v>
      </c>
      <c r="C19" s="154" t="s">
        <v>436</v>
      </c>
      <c r="D19" s="155" t="s">
        <v>437</v>
      </c>
      <c r="E19" s="154" t="s">
        <v>174</v>
      </c>
      <c r="F19" s="154">
        <v>1</v>
      </c>
      <c r="G19" s="154">
        <v>2</v>
      </c>
      <c r="H19" s="148">
        <f t="shared" si="0"/>
        <v>2</v>
      </c>
      <c r="I19" s="148" t="str">
        <f t="shared" si="1"/>
        <v>Baixo</v>
      </c>
      <c r="J19" s="154" t="s">
        <v>240</v>
      </c>
      <c r="K19" s="154"/>
      <c r="L19" s="159" t="s">
        <v>60</v>
      </c>
      <c r="M19" s="158" t="s">
        <v>438</v>
      </c>
    </row>
    <row r="20" spans="1:47" s="45" customFormat="1" ht="109.5" customHeight="1" thickBot="1">
      <c r="A20" s="32"/>
      <c r="B20" s="153" t="s">
        <v>412</v>
      </c>
      <c r="C20" s="154" t="s">
        <v>439</v>
      </c>
      <c r="D20" s="155" t="s">
        <v>440</v>
      </c>
      <c r="E20" s="154" t="s">
        <v>174</v>
      </c>
      <c r="F20" s="154">
        <v>1</v>
      </c>
      <c r="G20" s="154">
        <v>1</v>
      </c>
      <c r="H20" s="148">
        <f t="shared" si="0"/>
        <v>1</v>
      </c>
      <c r="I20" s="148" t="str">
        <f t="shared" si="1"/>
        <v>Baixo</v>
      </c>
      <c r="J20" s="154" t="s">
        <v>240</v>
      </c>
      <c r="K20" s="154" t="s">
        <v>441</v>
      </c>
      <c r="L20" s="159" t="s">
        <v>60</v>
      </c>
      <c r="M20" s="158"/>
    </row>
    <row r="21" spans="1:47" s="45" customFormat="1" ht="109.5" customHeight="1" thickBot="1">
      <c r="A21" s="32"/>
      <c r="B21" s="153" t="s">
        <v>405</v>
      </c>
      <c r="C21" s="154" t="s">
        <v>442</v>
      </c>
      <c r="D21" s="155" t="s">
        <v>443</v>
      </c>
      <c r="E21" s="154" t="s">
        <v>174</v>
      </c>
      <c r="F21" s="154">
        <v>1</v>
      </c>
      <c r="G21" s="154">
        <v>5</v>
      </c>
      <c r="H21" s="148">
        <f t="shared" si="0"/>
        <v>5</v>
      </c>
      <c r="I21" s="148" t="str">
        <f t="shared" si="1"/>
        <v>Médio</v>
      </c>
      <c r="J21" s="154" t="s">
        <v>240</v>
      </c>
      <c r="K21" s="154" t="s">
        <v>444</v>
      </c>
      <c r="L21" s="159" t="s">
        <v>60</v>
      </c>
      <c r="M21" s="158" t="s">
        <v>445</v>
      </c>
    </row>
    <row r="22" spans="1:47" s="45" customFormat="1" ht="109.5" customHeight="1" thickBot="1">
      <c r="A22" s="32"/>
      <c r="B22" s="153" t="s">
        <v>407</v>
      </c>
      <c r="C22" s="154" t="s">
        <v>446</v>
      </c>
      <c r="D22" s="155" t="s">
        <v>447</v>
      </c>
      <c r="E22" s="154" t="s">
        <v>174</v>
      </c>
      <c r="F22" s="154">
        <v>3</v>
      </c>
      <c r="G22" s="154">
        <v>2</v>
      </c>
      <c r="H22" s="148">
        <f t="shared" si="0"/>
        <v>6</v>
      </c>
      <c r="I22" s="148" t="str">
        <f t="shared" si="1"/>
        <v>Médio</v>
      </c>
      <c r="J22" s="154" t="s">
        <v>240</v>
      </c>
      <c r="K22" s="154"/>
      <c r="L22" s="159" t="s">
        <v>60</v>
      </c>
      <c r="M22" s="158"/>
    </row>
    <row r="23" spans="1:47" s="45" customFormat="1" ht="109.5" customHeight="1" thickBot="1">
      <c r="A23" s="32"/>
      <c r="B23" s="153" t="s">
        <v>414</v>
      </c>
      <c r="C23" s="154" t="s">
        <v>448</v>
      </c>
      <c r="D23" s="155" t="s">
        <v>449</v>
      </c>
      <c r="E23" s="154" t="s">
        <v>174</v>
      </c>
      <c r="F23" s="154">
        <v>1</v>
      </c>
      <c r="G23" s="154">
        <v>5</v>
      </c>
      <c r="H23" s="148">
        <f t="shared" si="0"/>
        <v>5</v>
      </c>
      <c r="I23" s="148" t="str">
        <f t="shared" si="1"/>
        <v>Médio</v>
      </c>
      <c r="J23" s="154" t="s">
        <v>168</v>
      </c>
      <c r="K23" s="154" t="s">
        <v>450</v>
      </c>
      <c r="L23" s="159" t="s">
        <v>60</v>
      </c>
      <c r="M23" s="158"/>
    </row>
    <row r="24" spans="1:47" s="45" customFormat="1" ht="109.5" customHeight="1" thickBot="1">
      <c r="A24" s="32"/>
      <c r="B24" s="153" t="s">
        <v>416</v>
      </c>
      <c r="C24" s="154" t="s">
        <v>451</v>
      </c>
      <c r="D24" s="154" t="s">
        <v>452</v>
      </c>
      <c r="E24" s="154" t="s">
        <v>174</v>
      </c>
      <c r="F24" s="154">
        <v>2</v>
      </c>
      <c r="G24" s="154">
        <v>3</v>
      </c>
      <c r="H24" s="148">
        <f t="shared" si="0"/>
        <v>6</v>
      </c>
      <c r="I24" s="148" t="str">
        <f t="shared" si="1"/>
        <v>Médio</v>
      </c>
      <c r="J24" s="154" t="s">
        <v>240</v>
      </c>
      <c r="K24" s="154"/>
      <c r="L24" s="159" t="s">
        <v>60</v>
      </c>
      <c r="M24" s="158"/>
    </row>
    <row r="25" spans="1:47" s="45" customFormat="1" ht="109.5" customHeight="1" thickBot="1">
      <c r="A25" s="32"/>
      <c r="B25" s="153" t="s">
        <v>416</v>
      </c>
      <c r="C25" s="154" t="s">
        <v>453</v>
      </c>
      <c r="D25" s="154" t="s">
        <v>454</v>
      </c>
      <c r="E25" s="154" t="s">
        <v>174</v>
      </c>
      <c r="F25" s="154">
        <v>1</v>
      </c>
      <c r="G25" s="154">
        <v>5</v>
      </c>
      <c r="H25" s="148">
        <f t="shared" si="0"/>
        <v>5</v>
      </c>
      <c r="I25" s="148" t="str">
        <f t="shared" si="1"/>
        <v>Médio</v>
      </c>
      <c r="J25" s="154" t="s">
        <v>168</v>
      </c>
      <c r="K25" s="154" t="s">
        <v>455</v>
      </c>
      <c r="L25" s="159" t="s">
        <v>60</v>
      </c>
      <c r="M25" s="158"/>
    </row>
    <row r="26" spans="1:47" s="45" customFormat="1" ht="109.5" customHeight="1" thickBot="1">
      <c r="A26" s="32"/>
      <c r="B26" s="153" t="s">
        <v>417</v>
      </c>
      <c r="C26" s="154" t="s">
        <v>456</v>
      </c>
      <c r="D26" s="155" t="s">
        <v>457</v>
      </c>
      <c r="E26" s="154" t="s">
        <v>174</v>
      </c>
      <c r="F26" s="154">
        <v>1</v>
      </c>
      <c r="G26" s="154">
        <v>1</v>
      </c>
      <c r="H26" s="148">
        <f t="shared" si="0"/>
        <v>1</v>
      </c>
      <c r="I26" s="148" t="str">
        <f t="shared" si="1"/>
        <v>Baixo</v>
      </c>
      <c r="J26" s="154" t="s">
        <v>240</v>
      </c>
      <c r="K26" s="154" t="s">
        <v>458</v>
      </c>
      <c r="L26" s="159" t="s">
        <v>60</v>
      </c>
      <c r="M26" s="158"/>
    </row>
    <row r="27" spans="1:47" s="46" customFormat="1" ht="18.5">
      <c r="A27" s="32"/>
      <c r="B27" s="32"/>
      <c r="C27" s="47"/>
      <c r="D27" s="32"/>
      <c r="E27" s="32"/>
      <c r="F27" s="47"/>
      <c r="G27" s="32"/>
      <c r="H27" s="48"/>
      <c r="I27" s="48"/>
      <c r="J27" s="48"/>
      <c r="K27" s="48"/>
      <c r="L27" s="48"/>
      <c r="M27" s="48"/>
      <c r="N27" s="48"/>
      <c r="O27" s="48"/>
      <c r="P27" s="48"/>
      <c r="Q27" s="32"/>
      <c r="R27" s="48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s="46" customFormat="1" ht="31.15" customHeight="1">
      <c r="A28" s="32"/>
      <c r="B28" s="32"/>
      <c r="C28" s="47"/>
      <c r="D28" s="32"/>
      <c r="E28" s="32"/>
      <c r="F28" s="47"/>
      <c r="M28" s="30"/>
      <c r="N28" s="30"/>
      <c r="O28" s="30"/>
      <c r="P28" s="30"/>
      <c r="Q28" s="29"/>
      <c r="R28" s="48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46" customFormat="1" ht="31.15" customHeight="1">
      <c r="A29" s="32"/>
      <c r="B29" s="115" t="s">
        <v>295</v>
      </c>
      <c r="C29" s="396" t="s">
        <v>296</v>
      </c>
      <c r="D29" s="396"/>
      <c r="E29" s="396"/>
      <c r="F29" s="115" t="s">
        <v>297</v>
      </c>
      <c r="M29" s="30"/>
      <c r="N29" s="30"/>
      <c r="O29" s="30"/>
      <c r="P29" s="30"/>
      <c r="Q29" s="29"/>
      <c r="R29" s="48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s="46" customFormat="1" ht="34.5" customHeight="1">
      <c r="A30" s="32"/>
      <c r="B30" s="116" t="s">
        <v>298</v>
      </c>
      <c r="C30" s="373" t="s">
        <v>299</v>
      </c>
      <c r="D30" s="373"/>
      <c r="E30" s="373"/>
      <c r="F30" s="116">
        <v>1</v>
      </c>
      <c r="M30" s="30"/>
      <c r="N30" s="30"/>
      <c r="O30" s="30"/>
      <c r="P30" s="30"/>
      <c r="Q30" s="29"/>
      <c r="R30" s="48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s="46" customFormat="1" ht="40.5" customHeight="1">
      <c r="A31" s="32"/>
      <c r="B31" s="116" t="s">
        <v>300</v>
      </c>
      <c r="C31" s="373" t="s">
        <v>301</v>
      </c>
      <c r="D31" s="373"/>
      <c r="E31" s="373"/>
      <c r="F31" s="116">
        <v>2</v>
      </c>
      <c r="M31" s="30"/>
      <c r="N31" s="30"/>
      <c r="O31" s="30"/>
      <c r="P31" s="30"/>
      <c r="Q31" s="29"/>
      <c r="R31" s="48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ht="38.25" customHeight="1">
      <c r="B32" s="116" t="s">
        <v>302</v>
      </c>
      <c r="C32" s="373" t="s">
        <v>303</v>
      </c>
      <c r="D32" s="373"/>
      <c r="E32" s="373"/>
      <c r="F32" s="116">
        <v>3</v>
      </c>
      <c r="G32" s="29"/>
    </row>
    <row r="33" spans="2:7" ht="36" customHeight="1">
      <c r="B33" s="116" t="s">
        <v>304</v>
      </c>
      <c r="C33" s="373" t="s">
        <v>305</v>
      </c>
      <c r="D33" s="373"/>
      <c r="E33" s="373"/>
      <c r="F33" s="116">
        <v>4</v>
      </c>
      <c r="G33" s="29"/>
    </row>
    <row r="34" spans="2:7" ht="36" customHeight="1">
      <c r="B34" s="116" t="s">
        <v>306</v>
      </c>
      <c r="C34" s="373" t="s">
        <v>307</v>
      </c>
      <c r="D34" s="373"/>
      <c r="E34" s="373"/>
      <c r="F34" s="116">
        <v>5</v>
      </c>
      <c r="G34" s="29"/>
    </row>
    <row r="35" spans="2:7" ht="14.15" customHeight="1">
      <c r="B35" s="29"/>
      <c r="C35" s="49"/>
      <c r="D35" s="29"/>
      <c r="E35" s="29"/>
      <c r="F35" s="49"/>
      <c r="G35" s="29"/>
    </row>
    <row r="36" spans="2:7" ht="14.15" customHeight="1">
      <c r="B36" s="29"/>
      <c r="C36" s="49"/>
      <c r="D36" s="29"/>
      <c r="E36" s="29"/>
      <c r="F36" s="49"/>
      <c r="G36" s="29"/>
    </row>
    <row r="37" spans="2:7" ht="14.15" customHeight="1">
      <c r="B37" s="29"/>
      <c r="C37" s="49"/>
      <c r="D37" s="29"/>
      <c r="E37" s="29"/>
      <c r="F37" s="49"/>
      <c r="G37" s="29"/>
    </row>
    <row r="38" spans="2:7" ht="14.15" customHeight="1">
      <c r="B38" s="29"/>
      <c r="C38" s="49"/>
      <c r="D38" s="29"/>
      <c r="E38" s="29"/>
      <c r="F38" s="49"/>
      <c r="G38" s="29"/>
    </row>
    <row r="39" spans="2:7" ht="30.75" customHeight="1">
      <c r="B39" s="115" t="s">
        <v>308</v>
      </c>
      <c r="C39" s="396" t="s">
        <v>309</v>
      </c>
      <c r="D39" s="396"/>
      <c r="E39" s="396"/>
      <c r="F39" s="115" t="s">
        <v>297</v>
      </c>
      <c r="G39" s="29"/>
    </row>
    <row r="40" spans="2:7" ht="37.5" customHeight="1">
      <c r="B40" s="116" t="s">
        <v>310</v>
      </c>
      <c r="C40" s="373" t="s">
        <v>311</v>
      </c>
      <c r="D40" s="373"/>
      <c r="E40" s="373"/>
      <c r="F40" s="116">
        <v>1</v>
      </c>
      <c r="G40" s="29"/>
    </row>
    <row r="41" spans="2:7" ht="33.75" customHeight="1">
      <c r="B41" s="116" t="s">
        <v>312</v>
      </c>
      <c r="C41" s="373" t="s">
        <v>313</v>
      </c>
      <c r="D41" s="373"/>
      <c r="E41" s="373"/>
      <c r="F41" s="116">
        <v>2</v>
      </c>
      <c r="G41" s="29"/>
    </row>
    <row r="42" spans="2:7" ht="31.5" customHeight="1">
      <c r="B42" s="116" t="s">
        <v>314</v>
      </c>
      <c r="C42" s="373" t="s">
        <v>315</v>
      </c>
      <c r="D42" s="373"/>
      <c r="E42" s="373"/>
      <c r="F42" s="116">
        <v>3</v>
      </c>
      <c r="G42" s="29"/>
    </row>
    <row r="43" spans="2:7" ht="32.25" customHeight="1">
      <c r="B43" s="116" t="s">
        <v>316</v>
      </c>
      <c r="C43" s="373" t="s">
        <v>317</v>
      </c>
      <c r="D43" s="373"/>
      <c r="E43" s="373"/>
      <c r="F43" s="116">
        <v>4</v>
      </c>
      <c r="G43" s="29"/>
    </row>
    <row r="44" spans="2:7" ht="37.5" customHeight="1">
      <c r="B44" s="116" t="s">
        <v>318</v>
      </c>
      <c r="C44" s="373" t="s">
        <v>319</v>
      </c>
      <c r="D44" s="373"/>
      <c r="E44" s="373"/>
      <c r="F44" s="116">
        <v>5</v>
      </c>
      <c r="G44" s="29"/>
    </row>
    <row r="45" spans="2:7" ht="14.15" customHeight="1">
      <c r="B45" s="29"/>
      <c r="C45" s="49"/>
      <c r="D45" s="29"/>
      <c r="E45" s="29"/>
      <c r="F45" s="49"/>
      <c r="G45" s="29"/>
    </row>
    <row r="46" spans="2:7" ht="14.15" customHeight="1">
      <c r="B46" s="29"/>
      <c r="C46" s="49"/>
      <c r="D46" s="29"/>
      <c r="E46" s="29"/>
      <c r="F46" s="49"/>
      <c r="G46" s="29"/>
    </row>
    <row r="47" spans="2:7" ht="14.15" customHeight="1">
      <c r="B47" s="29"/>
      <c r="C47" s="49"/>
      <c r="D47" s="29"/>
      <c r="E47" s="29"/>
      <c r="F47" s="49"/>
      <c r="G47" s="29"/>
    </row>
    <row r="48" spans="2:7" ht="14.15" customHeight="1">
      <c r="B48" s="29"/>
      <c r="C48" s="49"/>
      <c r="D48" s="29"/>
      <c r="E48" s="29"/>
      <c r="F48" s="49"/>
      <c r="G48" s="29"/>
    </row>
    <row r="49" spans="1:44" ht="14.15" customHeight="1">
      <c r="B49" s="29"/>
      <c r="C49" s="49"/>
      <c r="D49" s="29"/>
      <c r="E49" s="29"/>
      <c r="F49" s="49"/>
      <c r="G49" s="29"/>
    </row>
    <row r="50" spans="1:44" ht="14.15" customHeight="1">
      <c r="B50" s="29"/>
      <c r="C50" s="49"/>
      <c r="D50" s="29"/>
      <c r="E50" s="29"/>
      <c r="F50" s="49"/>
      <c r="G50" s="29"/>
    </row>
    <row r="51" spans="1:44">
      <c r="B51" s="29"/>
      <c r="C51" s="49"/>
      <c r="D51" s="29"/>
      <c r="E51" s="29"/>
      <c r="F51" s="49"/>
      <c r="G51" s="29"/>
    </row>
    <row r="52" spans="1:44">
      <c r="B52" s="29"/>
      <c r="C52" s="49"/>
      <c r="D52" s="29"/>
      <c r="E52" s="29"/>
      <c r="F52" s="49"/>
      <c r="G52" s="29"/>
    </row>
    <row r="53" spans="1:44" ht="28.5" customHeight="1">
      <c r="B53" s="372" t="s">
        <v>320</v>
      </c>
      <c r="C53" s="372"/>
      <c r="D53" s="372"/>
      <c r="E53" s="372"/>
      <c r="F53" s="372"/>
      <c r="G53" s="372"/>
      <c r="H53" s="372"/>
      <c r="I53" s="50"/>
    </row>
    <row r="54" spans="1:44" ht="21" customHeight="1">
      <c r="B54" s="372"/>
      <c r="C54" s="372"/>
      <c r="D54" s="372"/>
      <c r="E54" s="372"/>
      <c r="F54" s="372"/>
      <c r="G54" s="372"/>
      <c r="H54" s="372"/>
      <c r="I54" s="50"/>
    </row>
    <row r="55" spans="1:44" ht="23.5" customHeight="1">
      <c r="B55" s="374" t="s">
        <v>321</v>
      </c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51"/>
      <c r="O55" s="51"/>
    </row>
    <row r="56" spans="1:44" s="29" customFormat="1" ht="26.15" customHeight="1">
      <c r="C56" s="49"/>
      <c r="H56" s="49"/>
      <c r="J56" s="30"/>
      <c r="K56" s="30"/>
      <c r="L56" s="30"/>
      <c r="M56" s="30"/>
      <c r="N56" s="30"/>
      <c r="O56" s="30"/>
      <c r="P56" s="30"/>
    </row>
    <row r="57" spans="1:44" s="53" customFormat="1" ht="117.75" customHeight="1">
      <c r="A57" s="52"/>
      <c r="B57" s="127" t="s">
        <v>322</v>
      </c>
      <c r="C57" s="128" t="s">
        <v>323</v>
      </c>
      <c r="D57" s="128" t="s">
        <v>324</v>
      </c>
      <c r="E57" s="129" t="s">
        <v>325</v>
      </c>
      <c r="F57" s="130" t="s">
        <v>326</v>
      </c>
      <c r="G57" s="131" t="s">
        <v>327</v>
      </c>
      <c r="H57" s="132" t="s">
        <v>328</v>
      </c>
      <c r="M57" s="54"/>
      <c r="N57" s="54"/>
      <c r="O57" s="54"/>
      <c r="P57" s="51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</row>
    <row r="58" spans="1:44" s="53" customFormat="1" ht="45" customHeight="1">
      <c r="A58" s="52"/>
      <c r="B58" s="55">
        <f>COUNTA(B16:B26)</f>
        <v>11</v>
      </c>
      <c r="C58" s="56">
        <f>COUNTIF($L16:$L26,"REALIZADO")</f>
        <v>11</v>
      </c>
      <c r="D58" s="57">
        <f>C58/$B$58</f>
        <v>1</v>
      </c>
      <c r="E58" s="56">
        <f>COUNTIF($L16:$L26,"EM ELABORAÇÃO")</f>
        <v>0</v>
      </c>
      <c r="F58" s="58">
        <f>E58/$B$58</f>
        <v>0</v>
      </c>
      <c r="G58" s="56">
        <f>COUNTIF($L16:$L26,"NÃO REALIZADO")</f>
        <v>0</v>
      </c>
      <c r="H58" s="59">
        <f>G58/$B$58</f>
        <v>0</v>
      </c>
      <c r="M58" s="54"/>
      <c r="N58" s="54"/>
      <c r="O58" s="54"/>
      <c r="P58" s="30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</row>
    <row r="59" spans="1:44" ht="26">
      <c r="M59" s="54"/>
      <c r="N59" s="54"/>
      <c r="O59" s="54"/>
      <c r="P59" s="54"/>
    </row>
    <row r="60" spans="1:44">
      <c r="B60" s="29"/>
      <c r="C60" s="49"/>
      <c r="D60" s="29"/>
      <c r="E60" s="29"/>
      <c r="F60" s="49"/>
      <c r="G60" s="29"/>
    </row>
    <row r="61" spans="1:44">
      <c r="B61" s="29"/>
      <c r="C61" s="49"/>
      <c r="D61" s="29"/>
      <c r="E61" s="29"/>
      <c r="F61" s="49"/>
      <c r="G61" s="29"/>
    </row>
    <row r="62" spans="1:44">
      <c r="B62" s="29"/>
      <c r="C62" s="49"/>
      <c r="D62" s="29"/>
      <c r="E62" s="29"/>
      <c r="F62" s="49"/>
      <c r="G62" s="29"/>
    </row>
    <row r="63" spans="1:44">
      <c r="B63" s="29"/>
      <c r="C63" s="49"/>
      <c r="D63" s="29"/>
      <c r="E63" s="29"/>
      <c r="F63" s="49"/>
      <c r="G63" s="29"/>
    </row>
    <row r="64" spans="1:44">
      <c r="B64" s="29"/>
      <c r="C64" s="49"/>
      <c r="D64" s="29"/>
      <c r="E64" s="29"/>
      <c r="F64" s="49"/>
      <c r="G64" s="29"/>
    </row>
    <row r="65" spans="2:7">
      <c r="B65" s="29"/>
      <c r="C65" s="49"/>
      <c r="D65" s="29"/>
      <c r="E65" s="29"/>
      <c r="F65" s="49"/>
      <c r="G65" s="29"/>
    </row>
    <row r="66" spans="2:7">
      <c r="B66" s="29"/>
      <c r="C66" s="49"/>
      <c r="D66" s="29"/>
      <c r="E66" s="29"/>
      <c r="F66" s="49"/>
      <c r="G66" s="29"/>
    </row>
    <row r="67" spans="2:7">
      <c r="B67" s="29"/>
      <c r="C67" s="49"/>
      <c r="D67" s="29"/>
      <c r="E67" s="29"/>
      <c r="F67" s="49"/>
      <c r="G67" s="29"/>
    </row>
    <row r="68" spans="2:7">
      <c r="B68" s="29"/>
      <c r="C68" s="49"/>
      <c r="D68" s="29"/>
      <c r="E68" s="29"/>
      <c r="F68" s="49"/>
      <c r="G68" s="29"/>
    </row>
    <row r="69" spans="2:7">
      <c r="B69" s="29"/>
      <c r="C69" s="49"/>
      <c r="D69" s="29"/>
      <c r="E69" s="29"/>
      <c r="F69" s="49"/>
      <c r="G69" s="29"/>
    </row>
    <row r="70" spans="2:7">
      <c r="B70" s="29"/>
      <c r="C70" s="49"/>
      <c r="D70" s="29"/>
      <c r="E70" s="29"/>
      <c r="F70" s="49"/>
      <c r="G70" s="29"/>
    </row>
    <row r="71" spans="2:7">
      <c r="B71" s="29"/>
      <c r="C71" s="49"/>
      <c r="D71" s="29"/>
      <c r="E71" s="29"/>
      <c r="F71" s="49"/>
      <c r="G71" s="29"/>
    </row>
    <row r="72" spans="2:7">
      <c r="B72" s="29"/>
      <c r="C72" s="49"/>
      <c r="D72" s="29"/>
      <c r="E72" s="29"/>
      <c r="F72" s="49"/>
      <c r="G72" s="29"/>
    </row>
    <row r="73" spans="2:7">
      <c r="B73" s="29"/>
      <c r="C73" s="49"/>
      <c r="D73" s="29"/>
      <c r="E73" s="29"/>
      <c r="F73" s="49"/>
      <c r="G73" s="29"/>
    </row>
    <row r="74" spans="2:7">
      <c r="B74" s="29"/>
      <c r="C74" s="49"/>
      <c r="D74" s="29"/>
      <c r="E74" s="29"/>
      <c r="F74" s="49"/>
      <c r="G74" s="29"/>
    </row>
    <row r="75" spans="2:7">
      <c r="B75" s="29"/>
      <c r="C75" s="49"/>
      <c r="D75" s="29"/>
      <c r="E75" s="29"/>
      <c r="F75" s="49"/>
      <c r="G75" s="29"/>
    </row>
    <row r="76" spans="2:7">
      <c r="B76" s="29"/>
      <c r="C76" s="49"/>
      <c r="D76" s="29"/>
      <c r="E76" s="29"/>
      <c r="F76" s="49"/>
      <c r="G76" s="29"/>
    </row>
    <row r="77" spans="2:7">
      <c r="B77" s="29"/>
      <c r="C77" s="49"/>
      <c r="D77" s="29"/>
      <c r="E77" s="29"/>
      <c r="F77" s="49"/>
      <c r="G77" s="29"/>
    </row>
    <row r="78" spans="2:7">
      <c r="B78" s="29"/>
      <c r="C78" s="49"/>
      <c r="D78" s="29"/>
      <c r="E78" s="29"/>
      <c r="F78" s="49"/>
      <c r="G78" s="29"/>
    </row>
    <row r="79" spans="2:7">
      <c r="B79" s="29"/>
      <c r="C79" s="49"/>
      <c r="D79" s="29"/>
      <c r="E79" s="29"/>
      <c r="F79" s="49"/>
      <c r="G79" s="29"/>
    </row>
    <row r="80" spans="2:7">
      <c r="B80" s="29"/>
      <c r="C80" s="49"/>
      <c r="D80" s="29"/>
      <c r="E80" s="29"/>
      <c r="F80" s="49"/>
      <c r="G80" s="29"/>
    </row>
    <row r="81" spans="2:7">
      <c r="B81" s="29"/>
      <c r="C81" s="49"/>
      <c r="D81" s="29"/>
      <c r="E81" s="29"/>
      <c r="F81" s="49"/>
      <c r="G81" s="29"/>
    </row>
    <row r="82" spans="2:7">
      <c r="B82" s="29"/>
      <c r="C82" s="49"/>
      <c r="D82" s="29"/>
      <c r="E82" s="29"/>
      <c r="F82" s="49"/>
      <c r="G82" s="29"/>
    </row>
    <row r="83" spans="2:7">
      <c r="B83" s="29"/>
      <c r="C83" s="49"/>
      <c r="D83" s="29"/>
      <c r="E83" s="29"/>
      <c r="F83" s="49"/>
      <c r="G83" s="29"/>
    </row>
    <row r="84" spans="2:7">
      <c r="B84" s="29"/>
      <c r="C84" s="49"/>
      <c r="D84" s="29"/>
      <c r="E84" s="29"/>
      <c r="F84" s="49"/>
      <c r="G84" s="29"/>
    </row>
    <row r="85" spans="2:7">
      <c r="B85" s="29"/>
      <c r="C85" s="49"/>
      <c r="D85" s="29"/>
      <c r="E85" s="29"/>
      <c r="F85" s="49"/>
      <c r="G85" s="29"/>
    </row>
    <row r="86" spans="2:7">
      <c r="B86" s="29"/>
      <c r="C86" s="49"/>
      <c r="D86" s="29"/>
      <c r="E86" s="29"/>
      <c r="F86" s="49"/>
      <c r="G86" s="29"/>
    </row>
    <row r="87" spans="2:7">
      <c r="B87" s="29"/>
      <c r="C87" s="49"/>
      <c r="D87" s="29"/>
      <c r="E87" s="29"/>
      <c r="F87" s="49"/>
      <c r="G87" s="29"/>
    </row>
    <row r="88" spans="2:7">
      <c r="B88" s="29"/>
      <c r="C88" s="49"/>
      <c r="D88" s="29"/>
      <c r="E88" s="29"/>
      <c r="F88" s="49"/>
      <c r="G88" s="29"/>
    </row>
    <row r="89" spans="2:7">
      <c r="B89" s="29"/>
      <c r="C89" s="49"/>
      <c r="D89" s="29"/>
      <c r="E89" s="29"/>
      <c r="F89" s="49"/>
      <c r="G89" s="29"/>
    </row>
    <row r="90" spans="2:7">
      <c r="B90" s="29"/>
      <c r="C90" s="49"/>
      <c r="D90" s="29"/>
      <c r="E90" s="29"/>
      <c r="F90" s="49"/>
      <c r="G90" s="29"/>
    </row>
    <row r="91" spans="2:7">
      <c r="B91" s="29"/>
      <c r="C91" s="49"/>
      <c r="D91" s="29"/>
      <c r="E91" s="29"/>
      <c r="F91" s="49"/>
      <c r="G91" s="29"/>
    </row>
    <row r="92" spans="2:7">
      <c r="B92" s="29"/>
      <c r="C92" s="49"/>
      <c r="D92" s="29"/>
      <c r="E92" s="29"/>
      <c r="F92" s="49"/>
      <c r="G92" s="29"/>
    </row>
    <row r="93" spans="2:7">
      <c r="B93" s="29"/>
      <c r="C93" s="49"/>
      <c r="D93" s="29"/>
      <c r="E93" s="29"/>
      <c r="F93" s="49"/>
      <c r="G93" s="29"/>
    </row>
    <row r="94" spans="2:7">
      <c r="B94" s="29"/>
      <c r="C94" s="49"/>
      <c r="D94" s="29"/>
      <c r="E94" s="29"/>
      <c r="F94" s="49"/>
      <c r="G94" s="29"/>
    </row>
    <row r="95" spans="2:7">
      <c r="B95" s="29"/>
      <c r="C95" s="49"/>
      <c r="D95" s="29"/>
      <c r="E95" s="29"/>
      <c r="F95" s="49"/>
      <c r="G95" s="29"/>
    </row>
    <row r="96" spans="2:7">
      <c r="B96" s="29"/>
      <c r="C96" s="49"/>
      <c r="D96" s="29"/>
      <c r="E96" s="29"/>
      <c r="F96" s="49"/>
      <c r="G96" s="29"/>
    </row>
    <row r="97" spans="2:7">
      <c r="B97" s="29"/>
      <c r="C97" s="49"/>
      <c r="D97" s="29"/>
      <c r="E97" s="29"/>
      <c r="F97" s="49"/>
      <c r="G97" s="29"/>
    </row>
    <row r="98" spans="2:7">
      <c r="B98" s="29"/>
      <c r="C98" s="49"/>
      <c r="D98" s="29"/>
      <c r="E98" s="29"/>
      <c r="F98" s="49"/>
      <c r="G98" s="29"/>
    </row>
    <row r="99" spans="2:7">
      <c r="B99" s="29"/>
      <c r="C99" s="49"/>
      <c r="D99" s="29"/>
      <c r="E99" s="29"/>
      <c r="F99" s="49"/>
      <c r="G99" s="29"/>
    </row>
    <row r="100" spans="2:7">
      <c r="B100" s="29"/>
      <c r="C100" s="49"/>
      <c r="D100" s="29"/>
      <c r="E100" s="29"/>
      <c r="F100" s="49"/>
      <c r="G100" s="29"/>
    </row>
    <row r="101" spans="2:7">
      <c r="B101" s="29"/>
      <c r="C101" s="49"/>
      <c r="D101" s="29"/>
      <c r="E101" s="29"/>
      <c r="F101" s="49"/>
      <c r="G101" s="29"/>
    </row>
    <row r="102" spans="2:7">
      <c r="B102" s="29"/>
      <c r="C102" s="49"/>
      <c r="D102" s="29"/>
      <c r="E102" s="29"/>
      <c r="F102" s="49"/>
      <c r="G102" s="29"/>
    </row>
    <row r="103" spans="2:7">
      <c r="B103" s="29"/>
      <c r="C103" s="49"/>
      <c r="D103" s="29"/>
      <c r="E103" s="29"/>
      <c r="F103" s="49"/>
      <c r="G103" s="29"/>
    </row>
    <row r="104" spans="2:7">
      <c r="B104" s="29"/>
      <c r="C104" s="49"/>
      <c r="D104" s="29"/>
      <c r="E104" s="29"/>
      <c r="F104" s="49"/>
      <c r="G104" s="29"/>
    </row>
    <row r="105" spans="2:7">
      <c r="B105" s="29"/>
      <c r="C105" s="49"/>
      <c r="D105" s="29"/>
      <c r="E105" s="29"/>
      <c r="F105" s="49"/>
      <c r="G105" s="29"/>
    </row>
    <row r="106" spans="2:7">
      <c r="B106" s="29"/>
      <c r="C106" s="49"/>
      <c r="D106" s="29"/>
      <c r="E106" s="29"/>
      <c r="F106" s="49"/>
      <c r="G106" s="29"/>
    </row>
    <row r="107" spans="2:7">
      <c r="B107" s="29"/>
      <c r="C107" s="49"/>
      <c r="D107" s="29"/>
      <c r="E107" s="29"/>
      <c r="F107" s="49"/>
      <c r="G107" s="29"/>
    </row>
    <row r="108" spans="2:7">
      <c r="B108" s="29"/>
      <c r="C108" s="49"/>
      <c r="D108" s="29"/>
      <c r="E108" s="29"/>
      <c r="F108" s="49"/>
      <c r="G108" s="29"/>
    </row>
    <row r="109" spans="2:7">
      <c r="B109" s="29"/>
      <c r="C109" s="49"/>
      <c r="D109" s="29"/>
      <c r="E109" s="29"/>
      <c r="F109" s="49"/>
      <c r="G109" s="29"/>
    </row>
    <row r="110" spans="2:7">
      <c r="B110" s="29"/>
      <c r="C110" s="49"/>
      <c r="D110" s="29"/>
      <c r="E110" s="29"/>
      <c r="F110" s="49"/>
      <c r="G110" s="29"/>
    </row>
    <row r="111" spans="2:7">
      <c r="B111" s="29"/>
      <c r="C111" s="49"/>
      <c r="D111" s="29"/>
      <c r="E111" s="29"/>
      <c r="F111" s="49"/>
      <c r="G111" s="29"/>
    </row>
    <row r="112" spans="2:7">
      <c r="B112" s="29"/>
      <c r="C112" s="49"/>
      <c r="D112" s="29"/>
      <c r="E112" s="29"/>
      <c r="F112" s="49"/>
      <c r="G112" s="29"/>
    </row>
    <row r="113" spans="2:7">
      <c r="B113" s="29"/>
      <c r="C113" s="49"/>
      <c r="D113" s="29"/>
      <c r="E113" s="29"/>
      <c r="F113" s="49"/>
      <c r="G113" s="29"/>
    </row>
    <row r="114" spans="2:7">
      <c r="B114" s="29"/>
      <c r="C114" s="49"/>
      <c r="D114" s="29"/>
      <c r="E114" s="29"/>
      <c r="F114" s="49"/>
      <c r="G114" s="29"/>
    </row>
    <row r="115" spans="2:7">
      <c r="B115" s="29"/>
      <c r="C115" s="49"/>
      <c r="D115" s="29"/>
      <c r="E115" s="29"/>
      <c r="F115" s="49"/>
      <c r="G115" s="29"/>
    </row>
    <row r="116" spans="2:7">
      <c r="B116" s="29"/>
      <c r="C116" s="49"/>
      <c r="D116" s="29"/>
      <c r="E116" s="29"/>
      <c r="F116" s="49"/>
      <c r="G116" s="29"/>
    </row>
    <row r="117" spans="2:7">
      <c r="B117" s="29"/>
      <c r="C117" s="49"/>
      <c r="D117" s="29"/>
      <c r="E117" s="29"/>
      <c r="F117" s="49"/>
      <c r="G117" s="29"/>
    </row>
    <row r="118" spans="2:7">
      <c r="B118" s="29"/>
      <c r="C118" s="49"/>
      <c r="D118" s="29"/>
      <c r="E118" s="29"/>
      <c r="F118" s="49"/>
      <c r="G118" s="29"/>
    </row>
    <row r="119" spans="2:7">
      <c r="B119" s="29"/>
      <c r="C119" s="49"/>
      <c r="D119" s="29"/>
      <c r="E119" s="29"/>
      <c r="F119" s="49"/>
      <c r="G119" s="29"/>
    </row>
    <row r="120" spans="2:7">
      <c r="B120" s="29"/>
      <c r="C120" s="49"/>
      <c r="D120" s="29"/>
      <c r="E120" s="29"/>
      <c r="F120" s="49"/>
      <c r="G120" s="29"/>
    </row>
    <row r="121" spans="2:7">
      <c r="B121" s="29"/>
      <c r="C121" s="49"/>
      <c r="D121" s="29"/>
      <c r="E121" s="29"/>
      <c r="F121" s="49"/>
      <c r="G121" s="29"/>
    </row>
    <row r="122" spans="2:7">
      <c r="B122" s="29"/>
      <c r="C122" s="49"/>
      <c r="D122" s="29"/>
      <c r="E122" s="29"/>
      <c r="F122" s="49"/>
      <c r="G122" s="29"/>
    </row>
    <row r="123" spans="2:7">
      <c r="B123" s="29"/>
      <c r="C123" s="49"/>
      <c r="D123" s="29"/>
      <c r="E123" s="29"/>
      <c r="F123" s="49"/>
      <c r="G123" s="29"/>
    </row>
    <row r="124" spans="2:7">
      <c r="B124" s="29"/>
      <c r="C124" s="49"/>
      <c r="D124" s="29"/>
      <c r="E124" s="29"/>
      <c r="F124" s="49"/>
      <c r="G124" s="29"/>
    </row>
    <row r="125" spans="2:7">
      <c r="B125" s="29"/>
      <c r="C125" s="49"/>
      <c r="D125" s="29"/>
      <c r="E125" s="29"/>
      <c r="F125" s="49"/>
      <c r="G125" s="29"/>
    </row>
    <row r="126" spans="2:7">
      <c r="B126" s="29"/>
      <c r="C126" s="49"/>
      <c r="D126" s="29"/>
      <c r="E126" s="29"/>
      <c r="F126" s="49"/>
      <c r="G126" s="29"/>
    </row>
    <row r="127" spans="2:7">
      <c r="B127" s="29"/>
      <c r="C127" s="49"/>
      <c r="D127" s="29"/>
      <c r="E127" s="29"/>
      <c r="F127" s="49"/>
      <c r="G127" s="29"/>
    </row>
    <row r="128" spans="2:7">
      <c r="B128" s="29"/>
      <c r="C128" s="49"/>
      <c r="D128" s="29"/>
      <c r="E128" s="29"/>
      <c r="F128" s="49"/>
      <c r="G128" s="29"/>
    </row>
    <row r="129" spans="2:7">
      <c r="B129" s="29"/>
      <c r="C129" s="49"/>
      <c r="D129" s="29"/>
      <c r="E129" s="29"/>
      <c r="F129" s="49"/>
      <c r="G129" s="29"/>
    </row>
    <row r="130" spans="2:7">
      <c r="B130" s="29"/>
      <c r="C130" s="49"/>
      <c r="D130" s="29"/>
      <c r="E130" s="29"/>
      <c r="F130" s="49"/>
      <c r="G130" s="29"/>
    </row>
    <row r="131" spans="2:7">
      <c r="B131" s="29"/>
      <c r="C131" s="49"/>
      <c r="D131" s="29"/>
      <c r="E131" s="29"/>
      <c r="F131" s="49"/>
      <c r="G131" s="29"/>
    </row>
    <row r="132" spans="2:7">
      <c r="B132" s="29"/>
      <c r="C132" s="49"/>
      <c r="D132" s="29"/>
      <c r="E132" s="29"/>
      <c r="F132" s="49"/>
      <c r="G132" s="29"/>
    </row>
    <row r="133" spans="2:7">
      <c r="B133" s="29"/>
      <c r="C133" s="49"/>
      <c r="D133" s="29"/>
      <c r="E133" s="29"/>
      <c r="F133" s="49"/>
      <c r="G133" s="29"/>
    </row>
    <row r="134" spans="2:7">
      <c r="B134" s="29"/>
      <c r="C134" s="49"/>
      <c r="D134" s="29"/>
      <c r="E134" s="29"/>
      <c r="F134" s="49"/>
      <c r="G134" s="29"/>
    </row>
    <row r="135" spans="2:7">
      <c r="B135" s="29"/>
      <c r="C135" s="49"/>
      <c r="D135" s="29"/>
      <c r="E135" s="29"/>
      <c r="F135" s="49"/>
      <c r="G135" s="29"/>
    </row>
    <row r="136" spans="2:7">
      <c r="B136" s="29"/>
      <c r="C136" s="49"/>
      <c r="D136" s="29"/>
      <c r="E136" s="29"/>
      <c r="F136" s="49"/>
      <c r="G136" s="29"/>
    </row>
    <row r="137" spans="2:7">
      <c r="B137" s="29"/>
      <c r="C137" s="49"/>
      <c r="D137" s="29"/>
      <c r="E137" s="29"/>
      <c r="F137" s="49"/>
      <c r="G137" s="29"/>
    </row>
    <row r="138" spans="2:7">
      <c r="B138" s="29"/>
      <c r="C138" s="49"/>
      <c r="D138" s="29"/>
      <c r="E138" s="29"/>
      <c r="F138" s="49"/>
      <c r="G138" s="29"/>
    </row>
    <row r="139" spans="2:7">
      <c r="B139" s="29"/>
      <c r="C139" s="49"/>
      <c r="D139" s="29"/>
      <c r="E139" s="29"/>
      <c r="F139" s="49"/>
      <c r="G139" s="29"/>
    </row>
    <row r="140" spans="2:7">
      <c r="B140" s="29"/>
      <c r="C140" s="49"/>
      <c r="D140" s="29"/>
      <c r="E140" s="29"/>
      <c r="F140" s="49"/>
      <c r="G140" s="29"/>
    </row>
    <row r="141" spans="2:7">
      <c r="B141" s="29"/>
      <c r="C141" s="49"/>
      <c r="D141" s="29"/>
      <c r="E141" s="29"/>
      <c r="F141" s="49"/>
      <c r="G141" s="29"/>
    </row>
    <row r="142" spans="2:7">
      <c r="B142" s="29"/>
      <c r="C142" s="49"/>
      <c r="D142" s="29"/>
      <c r="E142" s="29"/>
      <c r="F142" s="49"/>
      <c r="G142" s="29"/>
    </row>
    <row r="143" spans="2:7">
      <c r="B143" s="29"/>
      <c r="C143" s="49"/>
      <c r="D143" s="29"/>
      <c r="E143" s="29"/>
      <c r="F143" s="49"/>
      <c r="G143" s="29"/>
    </row>
    <row r="144" spans="2:7">
      <c r="B144" s="29"/>
      <c r="C144" s="49"/>
      <c r="D144" s="29"/>
      <c r="E144" s="29"/>
      <c r="F144" s="49"/>
      <c r="G144" s="29"/>
    </row>
    <row r="145" spans="2:7">
      <c r="B145" s="29"/>
      <c r="C145" s="49"/>
      <c r="D145" s="29"/>
      <c r="E145" s="29"/>
      <c r="F145" s="49"/>
      <c r="G145" s="29"/>
    </row>
    <row r="146" spans="2:7">
      <c r="B146" s="29"/>
      <c r="C146" s="49"/>
      <c r="D146" s="29"/>
      <c r="E146" s="29"/>
      <c r="F146" s="49"/>
      <c r="G146" s="29"/>
    </row>
    <row r="147" spans="2:7">
      <c r="B147" s="29"/>
      <c r="C147" s="49"/>
      <c r="D147" s="29"/>
      <c r="E147" s="29"/>
      <c r="F147" s="49"/>
      <c r="G147" s="29"/>
    </row>
    <row r="148" spans="2:7">
      <c r="B148" s="29"/>
      <c r="C148" s="49"/>
      <c r="D148" s="29"/>
      <c r="E148" s="29"/>
      <c r="F148" s="49"/>
      <c r="G148" s="29"/>
    </row>
    <row r="149" spans="2:7">
      <c r="B149" s="29"/>
      <c r="C149" s="49"/>
      <c r="D149" s="29"/>
      <c r="E149" s="29"/>
      <c r="F149" s="49"/>
      <c r="G149" s="29"/>
    </row>
    <row r="150" spans="2:7">
      <c r="B150" s="29"/>
      <c r="C150" s="49"/>
      <c r="D150" s="29"/>
      <c r="E150" s="29"/>
      <c r="F150" s="49"/>
      <c r="G150" s="29"/>
    </row>
    <row r="151" spans="2:7">
      <c r="B151" s="29"/>
      <c r="C151" s="49"/>
      <c r="D151" s="29"/>
      <c r="E151" s="29"/>
      <c r="F151" s="49"/>
      <c r="G151" s="29"/>
    </row>
    <row r="152" spans="2:7">
      <c r="B152" s="29"/>
      <c r="C152" s="49"/>
      <c r="D152" s="29"/>
      <c r="E152" s="29"/>
      <c r="F152" s="49"/>
      <c r="G152" s="29"/>
    </row>
    <row r="153" spans="2:7">
      <c r="B153" s="29"/>
      <c r="C153" s="49"/>
      <c r="D153" s="29"/>
      <c r="E153" s="29"/>
      <c r="F153" s="49"/>
      <c r="G153" s="29"/>
    </row>
    <row r="154" spans="2:7">
      <c r="B154" s="29"/>
      <c r="C154" s="49"/>
      <c r="D154" s="29"/>
      <c r="E154" s="29"/>
      <c r="F154" s="49"/>
      <c r="G154" s="29"/>
    </row>
    <row r="155" spans="2:7">
      <c r="B155" s="29"/>
      <c r="C155" s="49"/>
      <c r="D155" s="29"/>
      <c r="E155" s="29"/>
      <c r="F155" s="49"/>
      <c r="G155" s="29"/>
    </row>
    <row r="156" spans="2:7">
      <c r="B156" s="29"/>
      <c r="C156" s="49"/>
      <c r="D156" s="29"/>
      <c r="E156" s="29"/>
      <c r="F156" s="49"/>
      <c r="G156" s="29"/>
    </row>
    <row r="157" spans="2:7">
      <c r="B157" s="29"/>
      <c r="C157" s="49"/>
      <c r="D157" s="29"/>
      <c r="E157" s="29"/>
      <c r="F157" s="49"/>
      <c r="G157" s="29"/>
    </row>
    <row r="158" spans="2:7">
      <c r="B158" s="29"/>
      <c r="C158" s="49"/>
      <c r="D158" s="29"/>
      <c r="E158" s="29"/>
      <c r="F158" s="49"/>
      <c r="G158" s="29"/>
    </row>
    <row r="159" spans="2:7">
      <c r="B159" s="29"/>
      <c r="C159" s="49"/>
      <c r="D159" s="29"/>
      <c r="E159" s="29"/>
      <c r="F159" s="49"/>
      <c r="G159" s="29"/>
    </row>
    <row r="160" spans="2:7">
      <c r="B160" s="29"/>
      <c r="C160" s="49"/>
      <c r="D160" s="29"/>
      <c r="E160" s="29"/>
      <c r="F160" s="49"/>
      <c r="G160" s="29"/>
    </row>
    <row r="161" spans="2:7">
      <c r="B161" s="29"/>
      <c r="C161" s="49"/>
      <c r="D161" s="29"/>
      <c r="E161" s="29"/>
      <c r="F161" s="49"/>
      <c r="G161" s="29"/>
    </row>
    <row r="162" spans="2:7">
      <c r="B162" s="29"/>
      <c r="C162" s="49"/>
      <c r="D162" s="29"/>
      <c r="E162" s="29"/>
      <c r="F162" s="49"/>
      <c r="G162" s="29"/>
    </row>
    <row r="163" spans="2:7">
      <c r="B163" s="29"/>
      <c r="C163" s="49"/>
      <c r="D163" s="29"/>
      <c r="E163" s="29"/>
      <c r="F163" s="49"/>
      <c r="G163" s="29"/>
    </row>
    <row r="164" spans="2:7">
      <c r="B164" s="29"/>
      <c r="C164" s="49"/>
      <c r="D164" s="29"/>
      <c r="E164" s="29"/>
      <c r="F164" s="49"/>
      <c r="G164" s="29"/>
    </row>
    <row r="165" spans="2:7">
      <c r="B165" s="29"/>
      <c r="C165" s="49"/>
      <c r="D165" s="29"/>
      <c r="E165" s="29"/>
      <c r="F165" s="49"/>
      <c r="G165" s="29"/>
    </row>
    <row r="166" spans="2:7">
      <c r="B166" s="29"/>
      <c r="C166" s="49"/>
      <c r="D166" s="29"/>
      <c r="E166" s="29"/>
      <c r="F166" s="49"/>
      <c r="G166" s="29"/>
    </row>
    <row r="167" spans="2:7">
      <c r="B167" s="29"/>
      <c r="C167" s="49"/>
      <c r="D167" s="29"/>
      <c r="E167" s="29"/>
      <c r="F167" s="49"/>
      <c r="G167" s="29"/>
    </row>
    <row r="168" spans="2:7">
      <c r="B168" s="29"/>
      <c r="C168" s="49"/>
      <c r="D168" s="29"/>
      <c r="E168" s="29"/>
      <c r="F168" s="49"/>
      <c r="G168" s="29"/>
    </row>
    <row r="169" spans="2:7">
      <c r="B169" s="29"/>
      <c r="C169" s="49"/>
      <c r="D169" s="29"/>
      <c r="E169" s="29"/>
      <c r="F169" s="49"/>
      <c r="G169" s="29"/>
    </row>
  </sheetData>
  <mergeCells count="23">
    <mergeCell ref="C34:E34"/>
    <mergeCell ref="B2:Q3"/>
    <mergeCell ref="B4:Q4"/>
    <mergeCell ref="B5:Q5"/>
    <mergeCell ref="C7:G8"/>
    <mergeCell ref="C9:C10"/>
    <mergeCell ref="B13:B15"/>
    <mergeCell ref="C13:E14"/>
    <mergeCell ref="F13:I14"/>
    <mergeCell ref="J13:L14"/>
    <mergeCell ref="C29:E29"/>
    <mergeCell ref="C30:E30"/>
    <mergeCell ref="C31:E31"/>
    <mergeCell ref="C32:E32"/>
    <mergeCell ref="C33:E33"/>
    <mergeCell ref="B53:H54"/>
    <mergeCell ref="B55:M55"/>
    <mergeCell ref="C39:E39"/>
    <mergeCell ref="C40:E40"/>
    <mergeCell ref="C41:E41"/>
    <mergeCell ref="C42:E42"/>
    <mergeCell ref="C43:E43"/>
    <mergeCell ref="C44:E44"/>
  </mergeCells>
  <dataValidations count="1">
    <dataValidation allowBlank="1" showInputMessage="1" showErrorMessage="1" sqref="F15:I15 L15" xr:uid="{00000000-0002-0000-0700-000000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975"/>
  <sheetViews>
    <sheetView zoomScale="70" zoomScaleNormal="70" workbookViewId="0">
      <selection activeCell="B2" sqref="B2:G3"/>
    </sheetView>
  </sheetViews>
  <sheetFormatPr defaultColWidth="14.453125" defaultRowHeight="18.5"/>
  <cols>
    <col min="1" max="1" width="11.7265625" style="69" customWidth="1"/>
    <col min="2" max="2" width="59.54296875" style="69" customWidth="1"/>
    <col min="3" max="3" width="33.453125" style="69" customWidth="1"/>
    <col min="4" max="4" width="22.26953125" style="69" customWidth="1"/>
    <col min="5" max="5" width="34.453125" style="69" customWidth="1"/>
    <col min="6" max="6" width="53.26953125" style="69" customWidth="1"/>
    <col min="7" max="7" width="56.54296875" style="69" customWidth="1"/>
    <col min="8" max="8" width="2.54296875" style="69" hidden="1" customWidth="1"/>
    <col min="9" max="16" width="29.7265625" style="69" customWidth="1"/>
    <col min="17" max="17" width="33.7265625" style="69" customWidth="1"/>
    <col min="18" max="18" width="21" style="69" customWidth="1"/>
    <col min="19" max="19" width="21.54296875" style="69" customWidth="1"/>
    <col min="20" max="20" width="8.81640625" style="69" customWidth="1"/>
    <col min="21" max="21" width="193.26953125" style="69" customWidth="1"/>
    <col min="22" max="33" width="8" style="69" customWidth="1"/>
    <col min="34" max="16384" width="14.453125" style="69"/>
  </cols>
  <sheetData>
    <row r="1" spans="1:33">
      <c r="A1" s="160"/>
      <c r="B1" s="160"/>
      <c r="C1" s="160"/>
      <c r="D1" s="160"/>
      <c r="E1" s="160"/>
      <c r="F1" s="160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8.75" customHeight="1">
      <c r="A2" s="160"/>
      <c r="B2" s="404" t="s">
        <v>51</v>
      </c>
      <c r="C2" s="404"/>
      <c r="D2" s="404"/>
      <c r="E2" s="404"/>
      <c r="F2" s="404"/>
      <c r="G2" s="404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40.5" customHeight="1">
      <c r="A3" s="160"/>
      <c r="B3" s="404"/>
      <c r="C3" s="404"/>
      <c r="D3" s="404"/>
      <c r="E3" s="404"/>
      <c r="F3" s="404"/>
      <c r="G3" s="404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7" customHeight="1">
      <c r="A4" s="160"/>
      <c r="B4" s="405" t="s">
        <v>52</v>
      </c>
      <c r="C4" s="405"/>
      <c r="D4" s="405"/>
      <c r="E4" s="405"/>
      <c r="F4" s="405"/>
      <c r="G4" s="405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34.5" customHeight="1">
      <c r="A5" s="160"/>
      <c r="B5" s="405"/>
      <c r="C5" s="405"/>
      <c r="D5" s="405"/>
      <c r="E5" s="405"/>
      <c r="F5" s="405"/>
      <c r="G5" s="405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18" customHeight="1">
      <c r="A6" s="160"/>
      <c r="B6" s="162"/>
      <c r="C6" s="162"/>
      <c r="D6" s="162"/>
      <c r="E6" s="162"/>
      <c r="F6" s="162"/>
      <c r="G6" s="162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73.5" customHeight="1">
      <c r="A7" s="160"/>
      <c r="B7" s="406" t="s">
        <v>459</v>
      </c>
      <c r="C7" s="406"/>
      <c r="D7" s="406"/>
      <c r="E7" s="406"/>
      <c r="F7" s="406"/>
      <c r="G7" s="406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0"/>
      <c r="S7" s="160"/>
      <c r="T7" s="163"/>
      <c r="U7" s="164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91.5" customHeight="1">
      <c r="A8" s="160"/>
      <c r="B8" s="406" t="s">
        <v>53</v>
      </c>
      <c r="C8" s="406"/>
      <c r="D8" s="406"/>
      <c r="E8" s="407" t="s">
        <v>71</v>
      </c>
      <c r="F8" s="407"/>
      <c r="G8" s="407"/>
      <c r="H8" s="161"/>
      <c r="I8" s="163"/>
      <c r="J8" s="163"/>
      <c r="K8" s="163"/>
      <c r="L8" s="163"/>
      <c r="M8" s="163"/>
      <c r="N8" s="163"/>
      <c r="O8" s="163"/>
      <c r="P8" s="163"/>
      <c r="Q8" s="161"/>
      <c r="R8" s="160"/>
      <c r="S8" s="160"/>
      <c r="T8" s="163"/>
      <c r="U8" s="165" t="s">
        <v>12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ht="21.75" customHeight="1">
      <c r="A9" s="160"/>
      <c r="B9" s="160"/>
      <c r="C9" s="160"/>
      <c r="D9" s="160"/>
      <c r="E9" s="160"/>
      <c r="F9" s="16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0"/>
      <c r="S9" s="160"/>
      <c r="T9" s="160"/>
      <c r="U9" s="165" t="s">
        <v>13</v>
      </c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</row>
    <row r="10" spans="1:33" ht="15" customHeight="1">
      <c r="A10" s="160"/>
      <c r="B10" s="160"/>
      <c r="C10" s="165"/>
      <c r="D10" s="165"/>
      <c r="E10" s="165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0"/>
      <c r="S10" s="160"/>
      <c r="T10" s="160"/>
      <c r="U10" s="165" t="s">
        <v>14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3" ht="84.75" customHeight="1">
      <c r="A11" s="166"/>
      <c r="B11" s="167" t="s">
        <v>55</v>
      </c>
      <c r="C11" s="167" t="s">
        <v>56</v>
      </c>
      <c r="D11" s="167" t="s">
        <v>57</v>
      </c>
      <c r="E11" s="167" t="s">
        <v>58</v>
      </c>
      <c r="F11" s="167" t="s">
        <v>59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269"/>
      <c r="R11" s="269" t="s">
        <v>60</v>
      </c>
      <c r="S11" s="166"/>
      <c r="T11" s="168"/>
      <c r="U11" s="165" t="s">
        <v>61</v>
      </c>
      <c r="V11" s="166"/>
      <c r="W11" s="166"/>
      <c r="X11" s="166"/>
      <c r="Y11" s="166"/>
      <c r="Z11" s="166"/>
      <c r="AA11" s="166"/>
      <c r="AB11" s="166"/>
      <c r="AC11" s="166"/>
      <c r="AD11" s="166"/>
    </row>
    <row r="12" spans="1:33" ht="56.15" customHeight="1">
      <c r="A12" s="266">
        <v>1</v>
      </c>
      <c r="B12" s="267" t="s">
        <v>460</v>
      </c>
      <c r="C12" s="267" t="s">
        <v>461</v>
      </c>
      <c r="D12" s="263" t="s">
        <v>462</v>
      </c>
      <c r="E12" s="262" t="s">
        <v>60</v>
      </c>
      <c r="F12" s="268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36"/>
      <c r="R12" s="36" t="s">
        <v>67</v>
      </c>
      <c r="S12" s="161"/>
      <c r="T12" s="175"/>
      <c r="U12" s="165" t="s">
        <v>16</v>
      </c>
      <c r="V12" s="161"/>
      <c r="W12" s="161"/>
      <c r="X12" s="161"/>
      <c r="Y12" s="161"/>
      <c r="Z12" s="161"/>
      <c r="AA12" s="161"/>
      <c r="AB12" s="161"/>
      <c r="AC12" s="161"/>
      <c r="AD12" s="161"/>
    </row>
    <row r="13" spans="1:33" ht="56.15" customHeight="1">
      <c r="A13" s="266">
        <v>2</v>
      </c>
      <c r="B13" s="267" t="s">
        <v>463</v>
      </c>
      <c r="C13" s="267" t="s">
        <v>464</v>
      </c>
      <c r="D13" s="263" t="s">
        <v>462</v>
      </c>
      <c r="E13" s="262" t="s">
        <v>60</v>
      </c>
      <c r="F13" s="268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36"/>
      <c r="R13" s="36" t="s">
        <v>67</v>
      </c>
      <c r="S13" s="161"/>
      <c r="T13" s="175"/>
      <c r="U13" s="165" t="s">
        <v>16</v>
      </c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3" ht="56.15" customHeight="1">
      <c r="A14" s="266">
        <v>3</v>
      </c>
      <c r="B14" s="267" t="s">
        <v>465</v>
      </c>
      <c r="C14" s="267" t="s">
        <v>466</v>
      </c>
      <c r="D14" s="263" t="s">
        <v>467</v>
      </c>
      <c r="E14" s="262" t="s">
        <v>60</v>
      </c>
      <c r="F14" s="268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36"/>
      <c r="R14" s="36" t="s">
        <v>67</v>
      </c>
      <c r="S14" s="161"/>
      <c r="T14" s="175"/>
      <c r="U14" s="165" t="s">
        <v>16</v>
      </c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3" ht="94">
      <c r="A15" s="266">
        <v>4</v>
      </c>
      <c r="B15" s="267" t="s">
        <v>468</v>
      </c>
      <c r="C15" s="267" t="s">
        <v>469</v>
      </c>
      <c r="D15" s="263" t="s">
        <v>470</v>
      </c>
      <c r="E15" s="262" t="s">
        <v>60</v>
      </c>
      <c r="F15" s="267" t="s">
        <v>471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36"/>
      <c r="R15" s="36" t="s">
        <v>67</v>
      </c>
      <c r="S15" s="161"/>
      <c r="T15" s="175"/>
      <c r="U15" s="165" t="s">
        <v>16</v>
      </c>
      <c r="V15" s="161"/>
      <c r="W15" s="161"/>
      <c r="X15" s="161"/>
      <c r="Y15" s="161"/>
      <c r="Z15" s="161"/>
      <c r="AA15" s="161"/>
      <c r="AB15" s="161"/>
      <c r="AC15" s="161"/>
      <c r="AD15" s="161"/>
    </row>
    <row r="16" spans="1:33" ht="94">
      <c r="A16" s="266">
        <v>5</v>
      </c>
      <c r="B16" s="267" t="s">
        <v>472</v>
      </c>
      <c r="C16" s="264">
        <v>44931</v>
      </c>
      <c r="D16" s="263" t="s">
        <v>473</v>
      </c>
      <c r="E16" s="262" t="s">
        <v>60</v>
      </c>
      <c r="F16" s="267" t="s">
        <v>471</v>
      </c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36"/>
      <c r="R16" s="36" t="s">
        <v>67</v>
      </c>
      <c r="S16" s="161"/>
      <c r="T16" s="175"/>
      <c r="U16" s="165" t="s">
        <v>16</v>
      </c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3" ht="94">
      <c r="A17" s="266">
        <v>6</v>
      </c>
      <c r="B17" s="267" t="s">
        <v>474</v>
      </c>
      <c r="C17" s="264">
        <v>45082</v>
      </c>
      <c r="D17" s="263" t="s">
        <v>63</v>
      </c>
      <c r="E17" s="262" t="s">
        <v>60</v>
      </c>
      <c r="F17" s="261" t="s">
        <v>471</v>
      </c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36"/>
      <c r="R17" s="36" t="s">
        <v>65</v>
      </c>
      <c r="S17" s="161"/>
      <c r="T17" s="175"/>
      <c r="U17" s="165" t="s">
        <v>20</v>
      </c>
      <c r="V17" s="161"/>
      <c r="W17" s="161"/>
      <c r="X17" s="161"/>
      <c r="Y17" s="161"/>
      <c r="Z17" s="161"/>
      <c r="AA17" s="161"/>
      <c r="AB17" s="161"/>
      <c r="AC17" s="161"/>
      <c r="AD17" s="161"/>
    </row>
    <row r="18" spans="1:33" ht="164.5">
      <c r="A18" s="266">
        <v>7</v>
      </c>
      <c r="B18" s="265" t="s">
        <v>475</v>
      </c>
      <c r="C18" s="264">
        <v>45139</v>
      </c>
      <c r="D18" s="263" t="s">
        <v>473</v>
      </c>
      <c r="E18" s="262" t="s">
        <v>60</v>
      </c>
      <c r="F18" s="261" t="s">
        <v>476</v>
      </c>
      <c r="G18" s="161"/>
      <c r="H18" s="161"/>
      <c r="I18" s="161"/>
      <c r="J18" s="161"/>
      <c r="K18" s="161"/>
      <c r="L18" s="161"/>
      <c r="M18" s="161"/>
      <c r="N18" s="161"/>
      <c r="O18" s="161"/>
      <c r="P18" s="160"/>
      <c r="Q18" s="160"/>
      <c r="R18" s="160"/>
      <c r="S18" s="160"/>
      <c r="T18" s="175"/>
      <c r="U18" s="165" t="s">
        <v>54</v>
      </c>
      <c r="V18" s="160"/>
      <c r="W18" s="160"/>
      <c r="X18" s="160"/>
      <c r="Y18" s="160"/>
      <c r="Z18" s="160"/>
      <c r="AA18" s="160"/>
      <c r="AB18" s="160"/>
      <c r="AC18" s="160"/>
      <c r="AD18" s="160"/>
    </row>
    <row r="19" spans="1:33" ht="164.5">
      <c r="A19" s="266">
        <v>8</v>
      </c>
      <c r="B19" s="265" t="s">
        <v>477</v>
      </c>
      <c r="C19" s="264">
        <v>45139</v>
      </c>
      <c r="D19" s="263" t="s">
        <v>470</v>
      </c>
      <c r="E19" s="262" t="s">
        <v>60</v>
      </c>
      <c r="F19" s="261" t="s">
        <v>476</v>
      </c>
      <c r="G19" s="161"/>
      <c r="H19" s="161"/>
      <c r="I19" s="161"/>
      <c r="J19" s="161"/>
      <c r="K19" s="161"/>
      <c r="L19" s="161"/>
      <c r="M19" s="161"/>
      <c r="N19" s="161"/>
      <c r="O19" s="161"/>
      <c r="P19" s="160"/>
      <c r="Q19" s="160"/>
      <c r="R19" s="160"/>
      <c r="S19" s="160"/>
      <c r="T19" s="175"/>
      <c r="U19" s="165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33" ht="117.5">
      <c r="A20" s="266">
        <v>9</v>
      </c>
      <c r="B20" s="265" t="s">
        <v>478</v>
      </c>
      <c r="C20" s="264">
        <v>45054</v>
      </c>
      <c r="D20" s="263" t="s">
        <v>63</v>
      </c>
      <c r="E20" s="262" t="s">
        <v>60</v>
      </c>
      <c r="F20" s="261" t="s">
        <v>479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0"/>
      <c r="Q20" s="160"/>
      <c r="R20" s="160"/>
      <c r="S20" s="160"/>
      <c r="T20" s="175"/>
      <c r="U20" s="165"/>
      <c r="V20" s="160"/>
      <c r="W20" s="160"/>
      <c r="X20" s="160"/>
      <c r="Y20" s="160"/>
      <c r="Z20" s="160"/>
      <c r="AA20" s="160"/>
      <c r="AB20" s="160"/>
      <c r="AC20" s="160"/>
      <c r="AD20" s="160"/>
    </row>
    <row r="21" spans="1:33" ht="117.5">
      <c r="A21" s="266">
        <v>10</v>
      </c>
      <c r="B21" s="265" t="s">
        <v>480</v>
      </c>
      <c r="C21" s="264">
        <v>44994</v>
      </c>
      <c r="D21" s="263" t="s">
        <v>63</v>
      </c>
      <c r="E21" s="262" t="s">
        <v>60</v>
      </c>
      <c r="F21" s="261" t="s">
        <v>479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0"/>
      <c r="Q21" s="160"/>
      <c r="R21" s="160"/>
      <c r="S21" s="160"/>
      <c r="T21" s="175"/>
      <c r="U21" s="165"/>
      <c r="V21" s="160"/>
      <c r="W21" s="160"/>
      <c r="X21" s="160"/>
      <c r="Y21" s="160"/>
      <c r="Z21" s="160"/>
      <c r="AA21" s="160"/>
      <c r="AB21" s="160"/>
      <c r="AC21" s="160"/>
      <c r="AD21" s="160"/>
    </row>
    <row r="22" spans="1:33" ht="72" customHeight="1">
      <c r="A22" s="266">
        <v>11</v>
      </c>
      <c r="B22" s="265" t="s">
        <v>481</v>
      </c>
      <c r="C22" s="264">
        <v>45107</v>
      </c>
      <c r="D22" s="263" t="s">
        <v>63</v>
      </c>
      <c r="E22" s="262" t="s">
        <v>60</v>
      </c>
      <c r="F22" s="261"/>
      <c r="G22" s="161"/>
      <c r="H22" s="161"/>
      <c r="I22" s="161"/>
      <c r="J22" s="161"/>
      <c r="K22" s="161"/>
      <c r="L22" s="161"/>
      <c r="M22" s="161"/>
      <c r="N22" s="161"/>
      <c r="O22" s="161"/>
      <c r="P22" s="160"/>
      <c r="Q22" s="160"/>
      <c r="R22" s="160"/>
      <c r="S22" s="160"/>
      <c r="T22" s="175"/>
      <c r="U22" s="165"/>
      <c r="V22" s="160"/>
      <c r="W22" s="160"/>
      <c r="X22" s="160"/>
      <c r="Y22" s="160"/>
      <c r="Z22" s="160"/>
      <c r="AA22" s="160"/>
      <c r="AB22" s="160"/>
      <c r="AC22" s="160"/>
      <c r="AD22" s="160"/>
    </row>
    <row r="23" spans="1:33" ht="35.25" customHeight="1">
      <c r="A23" s="160"/>
      <c r="B23" s="179" t="s">
        <v>135</v>
      </c>
      <c r="C23" s="165"/>
      <c r="D23" s="165"/>
      <c r="E23" s="161"/>
      <c r="F23" s="161"/>
      <c r="G23" s="161"/>
      <c r="H23" s="161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5" t="s">
        <v>22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3" ht="66" customHeight="1">
      <c r="A24" s="160"/>
      <c r="B24" s="403" t="s">
        <v>136</v>
      </c>
      <c r="C24" s="403"/>
      <c r="D24" s="403"/>
      <c r="E24" s="403"/>
      <c r="F24" s="403"/>
      <c r="G24" s="161"/>
      <c r="H24" s="161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5" t="s">
        <v>71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3" ht="45.75" customHeight="1">
      <c r="A25" s="160"/>
      <c r="B25" s="181" t="s">
        <v>137</v>
      </c>
      <c r="C25" s="165"/>
      <c r="D25" s="182"/>
      <c r="E25" s="161"/>
      <c r="F25" s="161"/>
      <c r="G25" s="161"/>
      <c r="H25" s="161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5" t="s">
        <v>24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3" ht="28.5" customHeight="1">
      <c r="A26" s="160"/>
      <c r="B26" s="165"/>
      <c r="C26" s="165"/>
      <c r="D26" s="182"/>
      <c r="E26" s="161"/>
      <c r="F26" s="161"/>
      <c r="G26" s="161"/>
      <c r="H26" s="161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3" ht="28.5" customHeight="1">
      <c r="A27" s="160"/>
      <c r="B27" s="183"/>
      <c r="C27" s="183"/>
      <c r="D27" s="183"/>
      <c r="E27" s="165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0"/>
      <c r="S27" s="160"/>
      <c r="T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1:33" ht="33.75" customHeight="1">
      <c r="A28" s="160"/>
      <c r="B28" s="184" t="s">
        <v>138</v>
      </c>
      <c r="C28" s="185"/>
      <c r="D28" s="185"/>
      <c r="E28" s="165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0"/>
      <c r="S28" s="160"/>
      <c r="T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74.25" customHeight="1">
      <c r="A29" s="160"/>
      <c r="B29" s="186" t="s">
        <v>139</v>
      </c>
      <c r="C29" s="186" t="s">
        <v>140</v>
      </c>
      <c r="D29" s="186" t="s">
        <v>141</v>
      </c>
      <c r="E29" s="165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0"/>
      <c r="S29" s="160"/>
      <c r="T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ht="58.5" customHeight="1">
      <c r="A30" s="160"/>
      <c r="B30" s="101">
        <f>COUNTA(B12:B22)</f>
        <v>11</v>
      </c>
      <c r="C30" s="102">
        <f>COUNTIFS($E12:$E22,"REALIZADO")</f>
        <v>11</v>
      </c>
      <c r="D30" s="188">
        <f>C30/B30</f>
        <v>1</v>
      </c>
      <c r="E30" s="165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0"/>
      <c r="S30" s="160"/>
      <c r="T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1:33" ht="58.5" customHeight="1">
      <c r="A31" s="160"/>
      <c r="B31" s="189"/>
      <c r="C31" s="189"/>
      <c r="D31" s="190"/>
      <c r="E31" s="165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0"/>
      <c r="S31" s="160"/>
      <c r="T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ht="58.5" customHeight="1" thickBot="1">
      <c r="A32" s="160"/>
      <c r="B32" s="189"/>
      <c r="C32" s="189"/>
      <c r="D32" s="190"/>
      <c r="E32" s="165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0"/>
      <c r="S32" s="160"/>
      <c r="T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ht="18.75" customHeight="1" thickBot="1">
      <c r="A33" s="160"/>
      <c r="B33" s="429" t="s">
        <v>142</v>
      </c>
      <c r="C33" s="429"/>
      <c r="D33" s="429"/>
      <c r="E33" s="429"/>
      <c r="F33" s="429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0"/>
      <c r="S33" s="160"/>
      <c r="T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ht="58.5" customHeight="1" thickBot="1">
      <c r="A34" s="160"/>
      <c r="B34" s="429"/>
      <c r="C34" s="429"/>
      <c r="D34" s="429"/>
      <c r="E34" s="429"/>
      <c r="F34" s="429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0"/>
      <c r="S34" s="160"/>
      <c r="T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ht="19" thickBot="1">
      <c r="A35" s="160"/>
      <c r="B35" s="429"/>
      <c r="C35" s="429"/>
      <c r="D35" s="429"/>
      <c r="E35" s="429"/>
      <c r="F35" s="429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>
      <c r="A36" s="436"/>
      <c r="B36" s="192"/>
      <c r="C36" s="160"/>
      <c r="D36" s="160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61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 ht="42.75" customHeight="1">
      <c r="A37" s="436"/>
      <c r="B37" s="408" t="s">
        <v>143</v>
      </c>
      <c r="C37" s="408"/>
      <c r="D37" s="160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61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</row>
    <row r="38" spans="1:33" ht="28.5" customHeight="1">
      <c r="A38" s="436"/>
      <c r="B38" s="409" t="s">
        <v>144</v>
      </c>
      <c r="C38" s="409"/>
      <c r="D38" s="409"/>
      <c r="E38" s="409"/>
      <c r="F38" s="409"/>
      <c r="G38" s="409"/>
      <c r="H38" s="193"/>
      <c r="I38" s="193"/>
      <c r="J38" s="193"/>
      <c r="K38" s="193"/>
      <c r="L38" s="193"/>
      <c r="M38" s="193"/>
      <c r="N38" s="193"/>
      <c r="O38" s="193"/>
      <c r="P38" s="193"/>
      <c r="Q38" s="161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1:33" ht="18.75" customHeight="1">
      <c r="A39" s="436"/>
      <c r="B39" s="409"/>
      <c r="C39" s="409"/>
      <c r="D39" s="409"/>
      <c r="E39" s="409"/>
      <c r="F39" s="409"/>
      <c r="G39" s="409"/>
      <c r="H39" s="193"/>
      <c r="I39" s="193"/>
      <c r="J39" s="193"/>
      <c r="K39" s="193"/>
      <c r="L39" s="193"/>
      <c r="M39" s="193"/>
      <c r="N39" s="193"/>
      <c r="O39" s="193"/>
      <c r="P39" s="193"/>
      <c r="Q39" s="161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1:33" ht="18.75" customHeight="1">
      <c r="A40" s="436"/>
      <c r="B40" s="409"/>
      <c r="C40" s="409"/>
      <c r="D40" s="409"/>
      <c r="E40" s="409"/>
      <c r="F40" s="409"/>
      <c r="G40" s="409"/>
      <c r="H40" s="193"/>
      <c r="I40" s="193"/>
      <c r="J40" s="193"/>
      <c r="K40" s="193"/>
      <c r="L40" s="193"/>
      <c r="M40" s="193"/>
      <c r="N40" s="193"/>
      <c r="O40" s="193"/>
      <c r="P40" s="193"/>
      <c r="Q40" s="161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1:33" ht="18.75" customHeight="1">
      <c r="A41" s="436"/>
      <c r="B41" s="409"/>
      <c r="C41" s="409"/>
      <c r="D41" s="409"/>
      <c r="E41" s="409"/>
      <c r="F41" s="409"/>
      <c r="G41" s="409"/>
      <c r="H41" s="193"/>
      <c r="I41" s="193"/>
      <c r="J41" s="193"/>
      <c r="K41" s="193"/>
      <c r="L41" s="193"/>
      <c r="M41" s="193"/>
      <c r="N41" s="193"/>
      <c r="O41" s="193"/>
      <c r="P41" s="193"/>
      <c r="Q41" s="161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1:33" ht="23.5">
      <c r="A42" s="436"/>
      <c r="B42" s="260" t="s">
        <v>482</v>
      </c>
      <c r="C42" s="259"/>
      <c r="D42" s="259"/>
      <c r="E42" s="259"/>
      <c r="F42" s="259"/>
      <c r="G42" s="258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</row>
    <row r="43" spans="1:33" ht="23.5">
      <c r="A43" s="191"/>
      <c r="B43" s="257" t="s">
        <v>483</v>
      </c>
      <c r="C43" s="253"/>
      <c r="D43" s="253"/>
      <c r="E43" s="253"/>
      <c r="F43" s="253"/>
      <c r="G43" s="252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1:33" ht="23.5">
      <c r="A44" s="191"/>
      <c r="B44" s="257"/>
      <c r="C44" s="253"/>
      <c r="D44" s="253"/>
      <c r="E44" s="253"/>
      <c r="F44" s="253"/>
      <c r="G44" s="252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1:33" ht="23.5">
      <c r="A45" s="191"/>
      <c r="B45" s="256" t="s">
        <v>484</v>
      </c>
      <c r="C45" s="255"/>
      <c r="D45" s="254">
        <v>6</v>
      </c>
      <c r="E45" s="253"/>
      <c r="F45" s="253"/>
      <c r="G45" s="252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</row>
    <row r="46" spans="1:33" ht="23.5">
      <c r="A46" s="191"/>
      <c r="B46" s="256" t="s">
        <v>485</v>
      </c>
      <c r="C46" s="255"/>
      <c r="D46" s="254">
        <v>3</v>
      </c>
      <c r="E46" s="253"/>
      <c r="F46" s="253"/>
      <c r="G46" s="252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</row>
    <row r="47" spans="1:33" ht="23.5">
      <c r="A47" s="191"/>
      <c r="B47" s="257"/>
      <c r="C47" s="253"/>
      <c r="D47" s="253"/>
      <c r="E47" s="253"/>
      <c r="F47" s="253"/>
      <c r="G47" s="252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</row>
    <row r="48" spans="1:33" ht="23.5">
      <c r="A48" s="191"/>
      <c r="B48" s="256" t="s">
        <v>486</v>
      </c>
      <c r="C48" s="255"/>
      <c r="D48" s="254">
        <v>268</v>
      </c>
      <c r="E48" s="253"/>
      <c r="F48" s="253"/>
      <c r="G48" s="252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</row>
    <row r="49" spans="1:33" ht="23.5">
      <c r="A49" s="191"/>
      <c r="B49" s="256" t="s">
        <v>487</v>
      </c>
      <c r="C49" s="255"/>
      <c r="D49" s="254">
        <v>22</v>
      </c>
      <c r="E49" s="253"/>
      <c r="F49" s="253"/>
      <c r="G49" s="252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</row>
    <row r="50" spans="1:33" ht="23.5">
      <c r="A50" s="191"/>
      <c r="B50" s="251"/>
      <c r="C50" s="250"/>
      <c r="D50" s="250"/>
      <c r="E50" s="253"/>
      <c r="F50" s="253"/>
      <c r="G50" s="252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</row>
    <row r="51" spans="1:33" ht="23.5">
      <c r="A51" s="191"/>
      <c r="B51" s="256" t="s">
        <v>488</v>
      </c>
      <c r="C51" s="255"/>
      <c r="D51" s="254">
        <v>346</v>
      </c>
      <c r="E51" s="251"/>
      <c r="F51" s="253"/>
      <c r="G51" s="252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1:33" s="160" customFormat="1" ht="23.5">
      <c r="B52" s="256" t="s">
        <v>489</v>
      </c>
      <c r="C52" s="255"/>
      <c r="D52" s="254">
        <v>31</v>
      </c>
      <c r="E52" s="253"/>
      <c r="F52" s="253"/>
      <c r="G52" s="252"/>
      <c r="H52" s="161"/>
      <c r="I52" s="161"/>
      <c r="J52" s="161"/>
      <c r="K52" s="161"/>
      <c r="L52" s="161"/>
      <c r="M52" s="161"/>
      <c r="N52" s="161"/>
      <c r="O52" s="161"/>
      <c r="P52" s="161"/>
      <c r="Q52" s="161"/>
    </row>
    <row r="53" spans="1:33" s="160" customFormat="1" ht="23.5">
      <c r="B53" s="251"/>
      <c r="C53" s="250"/>
      <c r="D53" s="250"/>
      <c r="E53" s="253"/>
      <c r="F53" s="253"/>
      <c r="G53" s="252"/>
      <c r="H53" s="161"/>
      <c r="I53" s="161"/>
      <c r="J53" s="161"/>
      <c r="K53" s="161"/>
      <c r="L53" s="161"/>
      <c r="M53" s="161"/>
      <c r="N53" s="161"/>
      <c r="O53" s="161"/>
      <c r="P53" s="161"/>
      <c r="Q53" s="161"/>
    </row>
    <row r="54" spans="1:33" s="160" customFormat="1" ht="23.5">
      <c r="B54" s="256" t="s">
        <v>490</v>
      </c>
      <c r="C54" s="255"/>
      <c r="D54" s="254">
        <v>358</v>
      </c>
      <c r="E54" s="253"/>
      <c r="F54" s="253"/>
      <c r="G54" s="252"/>
      <c r="H54" s="161"/>
      <c r="I54" s="161"/>
      <c r="J54" s="161"/>
      <c r="K54" s="161"/>
      <c r="L54" s="161"/>
      <c r="M54" s="161"/>
      <c r="N54" s="161"/>
      <c r="O54" s="161"/>
      <c r="P54" s="161"/>
      <c r="Q54" s="161"/>
    </row>
    <row r="55" spans="1:33" s="160" customFormat="1" ht="23.5">
      <c r="B55" s="256" t="s">
        <v>491</v>
      </c>
      <c r="C55" s="255"/>
      <c r="D55" s="254">
        <v>34</v>
      </c>
      <c r="E55" s="253"/>
      <c r="F55" s="253"/>
      <c r="G55" s="252"/>
      <c r="H55" s="161"/>
      <c r="I55" s="161"/>
      <c r="J55" s="161"/>
      <c r="K55" s="161"/>
      <c r="L55" s="161"/>
      <c r="M55" s="161"/>
      <c r="N55" s="161"/>
      <c r="O55" s="161"/>
      <c r="P55" s="161"/>
      <c r="Q55" s="161"/>
    </row>
    <row r="56" spans="1:33" s="160" customFormat="1" ht="23.5">
      <c r="B56" s="251"/>
      <c r="C56" s="250"/>
      <c r="D56" s="250"/>
      <c r="E56" s="250"/>
      <c r="F56" s="250"/>
      <c r="G56" s="249"/>
      <c r="H56" s="161"/>
      <c r="I56" s="161"/>
      <c r="J56" s="161"/>
      <c r="K56" s="161"/>
      <c r="L56" s="161"/>
      <c r="M56" s="161"/>
      <c r="N56" s="161"/>
      <c r="O56" s="161"/>
      <c r="P56" s="161"/>
      <c r="Q56" s="161"/>
    </row>
    <row r="57" spans="1:33" s="160" customFormat="1">
      <c r="B57" s="201"/>
      <c r="C57" s="201"/>
      <c r="D57" s="201"/>
      <c r="E57" s="201"/>
      <c r="F57" s="201"/>
      <c r="G57" s="201"/>
      <c r="H57" s="161"/>
      <c r="I57" s="161"/>
      <c r="J57" s="161"/>
      <c r="K57" s="161"/>
      <c r="L57" s="161"/>
      <c r="M57" s="161"/>
      <c r="N57" s="161"/>
      <c r="O57" s="161"/>
      <c r="P57" s="161"/>
      <c r="Q57" s="161"/>
    </row>
    <row r="58" spans="1:33" s="160" customFormat="1" ht="15.75" customHeight="1">
      <c r="B58" s="201"/>
      <c r="C58" s="201"/>
      <c r="D58" s="201"/>
      <c r="E58" s="201"/>
      <c r="F58" s="201"/>
      <c r="G58" s="201"/>
      <c r="H58" s="161"/>
      <c r="I58" s="161"/>
      <c r="J58" s="161"/>
      <c r="K58" s="161"/>
      <c r="L58" s="161"/>
      <c r="M58" s="161"/>
      <c r="N58" s="161"/>
      <c r="O58" s="161"/>
      <c r="P58" s="161"/>
      <c r="Q58" s="161"/>
    </row>
    <row r="59" spans="1:33" s="160" customFormat="1" ht="15.75" customHeight="1">
      <c r="B59" s="201"/>
      <c r="C59" s="201"/>
      <c r="D59" s="201"/>
      <c r="E59" s="201"/>
      <c r="F59" s="201"/>
      <c r="G59" s="201"/>
      <c r="H59" s="161"/>
      <c r="I59" s="161"/>
      <c r="J59" s="161"/>
      <c r="K59" s="161"/>
      <c r="L59" s="161"/>
      <c r="M59" s="161"/>
      <c r="N59" s="161"/>
      <c r="O59" s="161"/>
      <c r="P59" s="161"/>
      <c r="Q59" s="161"/>
    </row>
    <row r="60" spans="1:33" s="160" customFormat="1" ht="15.75" customHeight="1">
      <c r="B60" s="201"/>
      <c r="C60" s="201"/>
      <c r="D60" s="201"/>
      <c r="E60" s="201"/>
      <c r="F60" s="201"/>
      <c r="G60" s="201"/>
      <c r="H60" s="161"/>
      <c r="I60" s="161"/>
      <c r="J60" s="161"/>
      <c r="K60" s="161"/>
      <c r="L60" s="161"/>
      <c r="M60" s="161"/>
      <c r="N60" s="161"/>
      <c r="O60" s="161"/>
      <c r="P60" s="161"/>
      <c r="Q60" s="161"/>
    </row>
    <row r="61" spans="1:33" s="160" customFormat="1" ht="49.5" customHeight="1">
      <c r="B61" s="408" t="s">
        <v>148</v>
      </c>
      <c r="C61" s="408"/>
      <c r="D61" s="408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</row>
    <row r="62" spans="1:33" s="160" customFormat="1" ht="15.75" customHeight="1">
      <c r="B62" s="409" t="s">
        <v>149</v>
      </c>
      <c r="C62" s="409"/>
      <c r="D62" s="409"/>
      <c r="E62" s="409"/>
      <c r="F62" s="409"/>
      <c r="G62" s="409"/>
      <c r="H62" s="161"/>
      <c r="I62" s="161"/>
      <c r="J62" s="161"/>
      <c r="K62" s="161"/>
      <c r="L62" s="161"/>
      <c r="M62" s="161"/>
      <c r="N62" s="161"/>
      <c r="O62" s="161"/>
      <c r="P62" s="161"/>
      <c r="Q62" s="161"/>
    </row>
    <row r="63" spans="1:33" s="160" customFormat="1" ht="15.75" customHeight="1">
      <c r="B63" s="409"/>
      <c r="C63" s="409"/>
      <c r="D63" s="409"/>
      <c r="E63" s="409"/>
      <c r="F63" s="409"/>
      <c r="G63" s="409"/>
      <c r="H63" s="161"/>
      <c r="I63" s="161"/>
      <c r="J63" s="161"/>
      <c r="K63" s="161"/>
      <c r="L63" s="161"/>
      <c r="M63" s="161"/>
      <c r="N63" s="161"/>
      <c r="O63" s="161"/>
      <c r="P63" s="161"/>
      <c r="Q63" s="161"/>
    </row>
    <row r="64" spans="1:33" s="160" customFormat="1" ht="15.75" customHeight="1">
      <c r="B64" s="409"/>
      <c r="C64" s="409"/>
      <c r="D64" s="409"/>
      <c r="E64" s="409"/>
      <c r="F64" s="409"/>
      <c r="G64" s="409"/>
      <c r="H64" s="161"/>
      <c r="I64" s="161"/>
      <c r="J64" s="161"/>
      <c r="K64" s="161"/>
      <c r="L64" s="161"/>
      <c r="M64" s="161"/>
      <c r="N64" s="161"/>
      <c r="O64" s="161"/>
      <c r="P64" s="161"/>
      <c r="Q64" s="161"/>
    </row>
    <row r="65" spans="1:33" s="160" customFormat="1" ht="15.75" customHeight="1">
      <c r="B65" s="409"/>
      <c r="C65" s="409"/>
      <c r="D65" s="409"/>
      <c r="E65" s="409"/>
      <c r="F65" s="409"/>
      <c r="G65" s="409"/>
      <c r="H65" s="161"/>
      <c r="I65" s="161"/>
      <c r="J65" s="161"/>
      <c r="K65" s="161"/>
      <c r="L65" s="161"/>
      <c r="M65" s="161"/>
      <c r="N65" s="161"/>
      <c r="O65" s="161"/>
      <c r="P65" s="161"/>
      <c r="Q65" s="161"/>
    </row>
    <row r="66" spans="1:33" s="160" customFormat="1" ht="17.25" customHeight="1">
      <c r="B66" s="409"/>
      <c r="C66" s="409"/>
      <c r="D66" s="409"/>
      <c r="E66" s="409"/>
      <c r="F66" s="409"/>
      <c r="G66" s="409"/>
      <c r="H66" s="161"/>
      <c r="I66" s="161"/>
      <c r="J66" s="161"/>
      <c r="K66" s="161"/>
      <c r="L66" s="161"/>
      <c r="M66" s="161"/>
      <c r="N66" s="161"/>
      <c r="O66" s="161"/>
      <c r="P66" s="161"/>
      <c r="Q66" s="161"/>
    </row>
    <row r="67" spans="1:33" s="160" customFormat="1" ht="30" customHeight="1">
      <c r="B67" s="248"/>
      <c r="C67" s="247"/>
      <c r="D67" s="247"/>
      <c r="E67" s="247"/>
      <c r="F67" s="247"/>
      <c r="G67" s="246"/>
      <c r="H67" s="161"/>
      <c r="I67" s="161"/>
      <c r="J67" s="161"/>
      <c r="K67" s="161"/>
      <c r="L67" s="161"/>
      <c r="M67" s="161"/>
      <c r="N67" s="161"/>
      <c r="O67" s="161"/>
      <c r="P67" s="161"/>
      <c r="Q67" s="161"/>
    </row>
    <row r="68" spans="1:33" s="160" customFormat="1" ht="35.25" customHeight="1">
      <c r="B68" s="452" t="s">
        <v>492</v>
      </c>
      <c r="C68" s="452"/>
      <c r="D68" s="452"/>
      <c r="E68" s="452"/>
      <c r="F68" s="452"/>
      <c r="G68" s="452"/>
      <c r="H68" s="161"/>
      <c r="I68" s="161"/>
      <c r="J68" s="161"/>
      <c r="K68" s="161"/>
      <c r="L68" s="161"/>
      <c r="M68" s="161"/>
      <c r="N68" s="161"/>
      <c r="O68" s="161"/>
      <c r="P68" s="161"/>
      <c r="Q68" s="161"/>
    </row>
    <row r="69" spans="1:33" s="160" customFormat="1" ht="15.75" customHeight="1">
      <c r="B69" s="452"/>
      <c r="C69" s="452"/>
      <c r="D69" s="452"/>
      <c r="E69" s="452"/>
      <c r="F69" s="452"/>
      <c r="G69" s="452"/>
      <c r="H69" s="161"/>
      <c r="I69" s="161"/>
      <c r="J69" s="161"/>
      <c r="K69" s="161"/>
      <c r="L69" s="161"/>
      <c r="M69" s="161"/>
      <c r="N69" s="161"/>
      <c r="O69" s="161"/>
      <c r="P69" s="161"/>
      <c r="Q69" s="161"/>
    </row>
    <row r="70" spans="1:33" s="160" customFormat="1" ht="15.75" customHeight="1">
      <c r="B70" s="452"/>
      <c r="C70" s="452"/>
      <c r="D70" s="452"/>
      <c r="E70" s="452"/>
      <c r="F70" s="452"/>
      <c r="G70" s="452"/>
      <c r="H70" s="161"/>
      <c r="I70" s="161"/>
      <c r="J70" s="161"/>
      <c r="K70" s="161"/>
      <c r="L70" s="161"/>
      <c r="M70" s="161"/>
      <c r="N70" s="161"/>
      <c r="O70" s="161"/>
      <c r="P70" s="161"/>
      <c r="Q70" s="161"/>
    </row>
    <row r="71" spans="1:33" s="160" customFormat="1" ht="15.75" customHeight="1">
      <c r="B71" s="452"/>
      <c r="C71" s="452"/>
      <c r="D71" s="452"/>
      <c r="E71" s="452"/>
      <c r="F71" s="452"/>
      <c r="G71" s="452"/>
      <c r="H71" s="161"/>
      <c r="I71" s="161"/>
      <c r="J71" s="161"/>
      <c r="K71" s="161"/>
      <c r="L71" s="161"/>
      <c r="M71" s="161"/>
      <c r="N71" s="161"/>
      <c r="O71" s="161"/>
      <c r="P71" s="161"/>
      <c r="Q71" s="161"/>
    </row>
    <row r="72" spans="1:33" s="160" customFormat="1" ht="15.75" customHeight="1">
      <c r="B72" s="452"/>
      <c r="C72" s="452"/>
      <c r="D72" s="452"/>
      <c r="E72" s="452"/>
      <c r="F72" s="452"/>
      <c r="G72" s="452"/>
      <c r="H72" s="161"/>
      <c r="I72" s="161"/>
      <c r="J72" s="161"/>
      <c r="K72" s="161"/>
      <c r="L72" s="161"/>
      <c r="M72" s="161"/>
      <c r="N72" s="161"/>
      <c r="O72" s="161"/>
      <c r="P72" s="161"/>
      <c r="Q72" s="161"/>
    </row>
    <row r="73" spans="1:33" s="160" customFormat="1" ht="9" customHeight="1">
      <c r="B73" s="452"/>
      <c r="C73" s="452"/>
      <c r="D73" s="452"/>
      <c r="E73" s="452"/>
      <c r="F73" s="452"/>
      <c r="G73" s="452"/>
      <c r="H73" s="161"/>
      <c r="I73" s="161"/>
      <c r="J73" s="161"/>
      <c r="K73" s="161"/>
      <c r="L73" s="161"/>
      <c r="M73" s="161"/>
      <c r="N73" s="161"/>
      <c r="O73" s="161"/>
      <c r="P73" s="161"/>
      <c r="Q73" s="161"/>
    </row>
    <row r="74" spans="1:33" s="160" customFormat="1" ht="33" customHeight="1">
      <c r="B74" s="452"/>
      <c r="C74" s="452"/>
      <c r="D74" s="452"/>
      <c r="E74" s="452"/>
      <c r="F74" s="452"/>
      <c r="G74" s="452"/>
      <c r="H74" s="161"/>
      <c r="I74" s="161"/>
      <c r="J74" s="161"/>
      <c r="K74" s="161"/>
      <c r="L74" s="161"/>
      <c r="M74" s="161"/>
      <c r="N74" s="161"/>
      <c r="O74" s="161"/>
      <c r="P74" s="161"/>
      <c r="Q74" s="161"/>
    </row>
    <row r="75" spans="1:33" s="160" customFormat="1" ht="56.25" customHeight="1">
      <c r="B75" s="452"/>
      <c r="C75" s="452"/>
      <c r="D75" s="452"/>
      <c r="E75" s="452"/>
      <c r="F75" s="452"/>
      <c r="G75" s="452"/>
      <c r="H75" s="161"/>
      <c r="I75" s="161"/>
      <c r="J75" s="161"/>
      <c r="K75" s="161"/>
      <c r="L75" s="161"/>
      <c r="M75" s="161"/>
      <c r="N75" s="161"/>
      <c r="O75" s="161"/>
      <c r="P75" s="161"/>
      <c r="Q75" s="161"/>
    </row>
    <row r="76" spans="1:33" s="160" customFormat="1" ht="34.5" customHeight="1">
      <c r="B76" s="245"/>
      <c r="C76" s="244"/>
      <c r="D76" s="244"/>
      <c r="E76" s="244"/>
      <c r="F76" s="244"/>
      <c r="G76" s="243"/>
      <c r="H76" s="161"/>
      <c r="I76" s="161"/>
      <c r="J76" s="161"/>
      <c r="K76" s="161"/>
      <c r="L76" s="161"/>
      <c r="M76" s="161"/>
      <c r="N76" s="161"/>
      <c r="O76" s="161"/>
      <c r="P76" s="161"/>
      <c r="Q76" s="161"/>
    </row>
    <row r="77" spans="1:33" ht="15.75" customHeight="1">
      <c r="A77" s="160"/>
      <c r="B77" s="160"/>
      <c r="C77" s="160"/>
      <c r="D77" s="160"/>
      <c r="E77" s="160"/>
      <c r="F77" s="160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</row>
    <row r="78" spans="1:33" ht="15.75" customHeight="1">
      <c r="A78" s="160"/>
      <c r="B78" s="160"/>
      <c r="C78" s="160"/>
      <c r="D78" s="160"/>
      <c r="E78" s="160"/>
      <c r="F78" s="160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</row>
    <row r="79" spans="1:33" ht="15.75" customHeight="1">
      <c r="A79" s="160"/>
      <c r="B79" s="160"/>
      <c r="C79" s="160"/>
      <c r="D79" s="160"/>
      <c r="E79" s="160"/>
      <c r="F79" s="160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</row>
    <row r="80" spans="1:33" ht="22.5" customHeight="1">
      <c r="A80" s="160"/>
      <c r="B80" s="160"/>
      <c r="C80" s="160"/>
      <c r="D80" s="160"/>
      <c r="E80" s="160"/>
      <c r="F80" s="160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</row>
    <row r="81" spans="1:33" ht="21.75" customHeight="1">
      <c r="A81" s="160"/>
      <c r="B81" s="408" t="s">
        <v>151</v>
      </c>
      <c r="C81" s="408"/>
      <c r="D81" s="408"/>
      <c r="E81" s="160"/>
      <c r="F81" s="160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</row>
    <row r="82" spans="1:33" ht="27.75" customHeight="1">
      <c r="A82" s="160"/>
      <c r="B82" s="409" t="s">
        <v>152</v>
      </c>
      <c r="C82" s="409"/>
      <c r="D82" s="409"/>
      <c r="E82" s="409"/>
      <c r="F82" s="409"/>
      <c r="G82" s="409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</row>
    <row r="83" spans="1:33" ht="15.75" customHeight="1">
      <c r="A83" s="160"/>
      <c r="B83" s="409"/>
      <c r="C83" s="409"/>
      <c r="D83" s="409"/>
      <c r="E83" s="409"/>
      <c r="F83" s="409"/>
      <c r="G83" s="409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</row>
    <row r="84" spans="1:33" ht="15.75" customHeight="1">
      <c r="A84" s="160"/>
      <c r="B84" s="409"/>
      <c r="C84" s="409"/>
      <c r="D84" s="409"/>
      <c r="E84" s="409"/>
      <c r="F84" s="409"/>
      <c r="G84" s="409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</row>
    <row r="85" spans="1:33" ht="15.75" customHeight="1">
      <c r="A85" s="160"/>
      <c r="B85" s="409"/>
      <c r="C85" s="409"/>
      <c r="D85" s="409"/>
      <c r="E85" s="409"/>
      <c r="F85" s="409"/>
      <c r="G85" s="409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</row>
    <row r="86" spans="1:33" ht="15.75" customHeight="1">
      <c r="A86" s="160"/>
      <c r="B86" s="409"/>
      <c r="C86" s="409"/>
      <c r="D86" s="409"/>
      <c r="E86" s="409"/>
      <c r="F86" s="409"/>
      <c r="G86" s="409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</row>
    <row r="87" spans="1:33" ht="23.5">
      <c r="A87" s="160"/>
      <c r="B87" s="202"/>
      <c r="C87" s="203"/>
      <c r="D87" s="203"/>
      <c r="E87" s="203"/>
      <c r="F87" s="203"/>
      <c r="G87" s="204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</row>
    <row r="88" spans="1:33" ht="41.9" customHeight="1">
      <c r="A88" s="160"/>
      <c r="B88" s="453" t="s">
        <v>493</v>
      </c>
      <c r="C88" s="453"/>
      <c r="D88" s="453"/>
      <c r="E88" s="453"/>
      <c r="F88" s="453"/>
      <c r="G88" s="453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</row>
    <row r="89" spans="1:33">
      <c r="A89" s="160"/>
      <c r="B89" s="453"/>
      <c r="C89" s="453"/>
      <c r="D89" s="453"/>
      <c r="E89" s="453"/>
      <c r="F89" s="453"/>
      <c r="G89" s="453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</row>
    <row r="90" spans="1:33" ht="15.75" customHeight="1">
      <c r="A90" s="160"/>
      <c r="B90" s="453"/>
      <c r="C90" s="453"/>
      <c r="D90" s="453"/>
      <c r="E90" s="453"/>
      <c r="F90" s="453"/>
      <c r="G90" s="453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</row>
    <row r="91" spans="1:33" ht="15.75" customHeight="1">
      <c r="A91" s="160"/>
      <c r="B91" s="453"/>
      <c r="C91" s="453"/>
      <c r="D91" s="453"/>
      <c r="E91" s="453"/>
      <c r="F91" s="453"/>
      <c r="G91" s="453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</row>
    <row r="92" spans="1:33" ht="15.75" hidden="1" customHeight="1">
      <c r="A92" s="160"/>
      <c r="B92" s="453"/>
      <c r="C92" s="453"/>
      <c r="D92" s="453"/>
      <c r="E92" s="453"/>
      <c r="F92" s="453"/>
      <c r="G92" s="453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</row>
    <row r="93" spans="1:33" ht="29.25" hidden="1" customHeight="1">
      <c r="A93" s="160"/>
      <c r="B93" s="453"/>
      <c r="C93" s="453"/>
      <c r="D93" s="453"/>
      <c r="E93" s="453"/>
      <c r="F93" s="453"/>
      <c r="G93" s="453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</row>
    <row r="94" spans="1:33" ht="39" customHeight="1">
      <c r="A94" s="160"/>
      <c r="B94" s="453"/>
      <c r="C94" s="453"/>
      <c r="D94" s="453"/>
      <c r="E94" s="453"/>
      <c r="F94" s="453"/>
      <c r="G94" s="453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</row>
    <row r="95" spans="1:33" ht="108" customHeight="1">
      <c r="A95" s="160"/>
      <c r="B95" s="453"/>
      <c r="C95" s="453"/>
      <c r="D95" s="453"/>
      <c r="E95" s="453"/>
      <c r="F95" s="453"/>
      <c r="G95" s="453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</row>
    <row r="96" spans="1:33" ht="50.25" customHeight="1">
      <c r="A96" s="160"/>
      <c r="B96" s="205"/>
      <c r="C96" s="206"/>
      <c r="D96" s="206"/>
      <c r="E96" s="206"/>
      <c r="F96" s="206"/>
      <c r="G96" s="207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</row>
    <row r="97" spans="1:33" ht="15.75" customHeight="1">
      <c r="A97" s="160"/>
      <c r="B97" s="160"/>
      <c r="C97" s="160"/>
      <c r="D97" s="160"/>
      <c r="E97" s="160"/>
      <c r="F97" s="160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</row>
    <row r="98" spans="1:33" ht="15.75" customHeight="1">
      <c r="A98" s="160"/>
      <c r="B98" s="160"/>
      <c r="C98" s="160"/>
      <c r="D98" s="160"/>
      <c r="E98" s="160"/>
      <c r="F98" s="160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</row>
    <row r="99" spans="1:33" ht="15.75" customHeight="1">
      <c r="A99" s="160"/>
      <c r="B99" s="160"/>
      <c r="C99" s="160"/>
      <c r="D99" s="160"/>
      <c r="E99" s="160"/>
      <c r="F99" s="160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</row>
    <row r="100" spans="1:33" ht="15.75" customHeight="1">
      <c r="A100" s="160"/>
      <c r="B100" s="160"/>
      <c r="C100" s="160"/>
      <c r="D100" s="160"/>
      <c r="E100" s="160"/>
      <c r="F100" s="160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</row>
    <row r="101" spans="1:33" ht="15.75" customHeight="1">
      <c r="A101" s="160"/>
      <c r="B101" s="160"/>
      <c r="C101" s="160"/>
      <c r="D101" s="160"/>
      <c r="E101" s="160"/>
      <c r="F101" s="160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</row>
    <row r="102" spans="1:33" ht="15.75" customHeight="1">
      <c r="A102" s="160"/>
      <c r="B102" s="160"/>
      <c r="C102" s="160"/>
      <c r="D102" s="160"/>
      <c r="E102" s="160"/>
      <c r="F102" s="160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</row>
    <row r="103" spans="1:33" ht="15.75" customHeight="1">
      <c r="A103" s="160"/>
      <c r="B103" s="160"/>
      <c r="C103" s="160"/>
      <c r="D103" s="160"/>
      <c r="E103" s="160"/>
      <c r="F103" s="160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</row>
    <row r="104" spans="1:33" ht="15.75" customHeight="1">
      <c r="A104" s="160"/>
      <c r="B104" s="160"/>
      <c r="C104" s="160"/>
      <c r="D104" s="160"/>
      <c r="E104" s="160"/>
      <c r="F104" s="160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</row>
    <row r="105" spans="1:33" ht="15.75" customHeight="1">
      <c r="A105" s="160"/>
      <c r="B105" s="160"/>
      <c r="C105" s="160"/>
      <c r="D105" s="160"/>
      <c r="E105" s="160"/>
      <c r="F105" s="160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</row>
    <row r="106" spans="1:33" ht="15.75" customHeight="1">
      <c r="A106" s="160"/>
      <c r="B106" s="160"/>
      <c r="C106" s="160"/>
      <c r="D106" s="160"/>
      <c r="E106" s="160"/>
      <c r="F106" s="160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</row>
    <row r="107" spans="1:33" ht="15.75" customHeight="1">
      <c r="A107" s="160"/>
      <c r="B107" s="160"/>
      <c r="C107" s="160"/>
      <c r="D107" s="160"/>
      <c r="E107" s="160"/>
      <c r="F107" s="160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</row>
    <row r="108" spans="1:33" ht="15.75" customHeight="1">
      <c r="A108" s="160"/>
      <c r="B108" s="160"/>
      <c r="C108" s="160"/>
      <c r="D108" s="160"/>
      <c r="E108" s="160"/>
      <c r="F108" s="160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</row>
    <row r="109" spans="1:33" ht="15.75" customHeight="1">
      <c r="A109" s="160"/>
      <c r="B109" s="160"/>
      <c r="C109" s="160"/>
      <c r="D109" s="160"/>
      <c r="E109" s="160"/>
      <c r="F109" s="160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</row>
    <row r="110" spans="1:33" ht="15.75" customHeight="1">
      <c r="A110" s="160"/>
      <c r="B110" s="160"/>
      <c r="C110" s="160"/>
      <c r="D110" s="160"/>
      <c r="E110" s="160"/>
      <c r="F110" s="160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</row>
    <row r="111" spans="1:33" ht="15.75" customHeight="1">
      <c r="A111" s="160"/>
      <c r="B111" s="160"/>
      <c r="C111" s="160"/>
      <c r="D111" s="160"/>
      <c r="E111" s="160"/>
      <c r="F111" s="160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</row>
    <row r="112" spans="1:33" ht="15.75" customHeight="1">
      <c r="A112" s="160"/>
      <c r="B112" s="160"/>
      <c r="C112" s="160"/>
      <c r="D112" s="160"/>
      <c r="E112" s="160"/>
      <c r="F112" s="160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</row>
    <row r="113" spans="1:33" ht="15.75" customHeight="1">
      <c r="A113" s="160"/>
      <c r="B113" s="160"/>
      <c r="C113" s="160"/>
      <c r="D113" s="160"/>
      <c r="E113" s="160"/>
      <c r="F113" s="160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</row>
    <row r="114" spans="1:33" ht="15.75" customHeight="1">
      <c r="A114" s="160"/>
      <c r="B114" s="160"/>
      <c r="C114" s="160"/>
      <c r="D114" s="160"/>
      <c r="E114" s="160"/>
      <c r="F114" s="160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</row>
    <row r="115" spans="1:33" ht="15.75" customHeight="1">
      <c r="A115" s="160"/>
      <c r="B115" s="160"/>
      <c r="C115" s="160"/>
      <c r="D115" s="160"/>
      <c r="E115" s="160"/>
      <c r="F115" s="160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</row>
    <row r="116" spans="1:33" ht="15.75" customHeight="1">
      <c r="A116" s="160"/>
      <c r="B116" s="160"/>
      <c r="C116" s="160"/>
      <c r="D116" s="160"/>
      <c r="E116" s="160"/>
      <c r="F116" s="160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</row>
    <row r="117" spans="1:33" ht="15.75" customHeight="1">
      <c r="A117" s="160"/>
      <c r="B117" s="160"/>
      <c r="C117" s="160"/>
      <c r="D117" s="160"/>
      <c r="E117" s="160"/>
      <c r="F117" s="160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</row>
    <row r="118" spans="1:33" ht="15.75" customHeight="1">
      <c r="A118" s="160"/>
      <c r="B118" s="160"/>
      <c r="C118" s="160"/>
      <c r="D118" s="160"/>
      <c r="E118" s="160"/>
      <c r="F118" s="160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</row>
    <row r="119" spans="1:33" ht="15.75" customHeight="1">
      <c r="A119" s="160"/>
      <c r="B119" s="160"/>
      <c r="C119" s="160"/>
      <c r="D119" s="160"/>
      <c r="E119" s="160"/>
      <c r="F119" s="160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</row>
    <row r="120" spans="1:33" ht="15.75" customHeight="1">
      <c r="A120" s="160"/>
      <c r="B120" s="160"/>
      <c r="C120" s="160"/>
      <c r="D120" s="160"/>
      <c r="E120" s="160"/>
      <c r="F120" s="160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</row>
    <row r="121" spans="1:33" ht="15.75" customHeight="1">
      <c r="A121" s="160"/>
      <c r="B121" s="160"/>
      <c r="C121" s="160"/>
      <c r="D121" s="160"/>
      <c r="E121" s="160"/>
      <c r="F121" s="160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</row>
    <row r="122" spans="1:33" ht="15.75" customHeight="1">
      <c r="A122" s="160"/>
      <c r="B122" s="160"/>
      <c r="C122" s="160"/>
      <c r="D122" s="160"/>
      <c r="E122" s="160"/>
      <c r="F122" s="160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</row>
    <row r="123" spans="1:33" ht="15.75" customHeight="1">
      <c r="A123" s="160"/>
      <c r="B123" s="160"/>
      <c r="C123" s="160"/>
      <c r="D123" s="160"/>
      <c r="E123" s="160"/>
      <c r="F123" s="160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</row>
    <row r="124" spans="1:33" ht="15.75" customHeight="1">
      <c r="A124" s="160"/>
      <c r="B124" s="160"/>
      <c r="C124" s="160"/>
      <c r="D124" s="160"/>
      <c r="E124" s="160"/>
      <c r="F124" s="160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</row>
    <row r="125" spans="1:33" ht="15.75" customHeight="1">
      <c r="A125" s="160"/>
      <c r="B125" s="160"/>
      <c r="C125" s="160"/>
      <c r="D125" s="160"/>
      <c r="E125" s="160"/>
      <c r="F125" s="160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</row>
    <row r="126" spans="1:33" ht="15.75" customHeight="1">
      <c r="A126" s="160"/>
      <c r="B126" s="160"/>
      <c r="C126" s="160"/>
      <c r="D126" s="160"/>
      <c r="E126" s="160"/>
      <c r="F126" s="160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</row>
    <row r="127" spans="1:33" ht="15.75" customHeight="1">
      <c r="A127" s="160"/>
      <c r="B127" s="160"/>
      <c r="C127" s="160"/>
      <c r="D127" s="160"/>
      <c r="E127" s="160"/>
      <c r="F127" s="160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</row>
    <row r="128" spans="1:33" ht="15.75" customHeight="1">
      <c r="A128" s="160"/>
      <c r="B128" s="160"/>
      <c r="C128" s="160"/>
      <c r="D128" s="160"/>
      <c r="E128" s="160"/>
      <c r="F128" s="160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</row>
    <row r="129" spans="1:33" ht="15.75" customHeight="1">
      <c r="A129" s="160"/>
      <c r="B129" s="160"/>
      <c r="C129" s="160"/>
      <c r="D129" s="160"/>
      <c r="E129" s="160"/>
      <c r="F129" s="160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</row>
    <row r="130" spans="1:33" ht="15.75" customHeight="1">
      <c r="A130" s="160"/>
      <c r="B130" s="160"/>
      <c r="C130" s="160"/>
      <c r="D130" s="160"/>
      <c r="E130" s="160"/>
      <c r="F130" s="160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</row>
    <row r="131" spans="1:33" ht="15.75" customHeight="1">
      <c r="A131" s="160"/>
      <c r="B131" s="160"/>
      <c r="C131" s="160"/>
      <c r="D131" s="160"/>
      <c r="E131" s="160"/>
      <c r="F131" s="160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</row>
    <row r="132" spans="1:33" ht="15.75" customHeight="1">
      <c r="A132" s="160"/>
      <c r="B132" s="160"/>
      <c r="C132" s="160"/>
      <c r="D132" s="160"/>
      <c r="E132" s="160"/>
      <c r="F132" s="160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</row>
    <row r="133" spans="1:33" ht="15.75" customHeight="1">
      <c r="A133" s="160"/>
      <c r="B133" s="160"/>
      <c r="C133" s="160"/>
      <c r="D133" s="160"/>
      <c r="E133" s="160"/>
      <c r="F133" s="160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</row>
    <row r="134" spans="1:33" ht="15.75" customHeight="1">
      <c r="A134" s="160"/>
      <c r="B134" s="160"/>
      <c r="C134" s="160"/>
      <c r="D134" s="160"/>
      <c r="E134" s="160"/>
      <c r="F134" s="160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</row>
    <row r="135" spans="1:33" ht="15.75" customHeight="1">
      <c r="A135" s="160"/>
      <c r="B135" s="160"/>
      <c r="C135" s="160"/>
      <c r="D135" s="160"/>
      <c r="E135" s="160"/>
      <c r="F135" s="160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</row>
    <row r="136" spans="1:33" ht="15.75" customHeight="1">
      <c r="A136" s="160"/>
      <c r="B136" s="160"/>
      <c r="C136" s="160"/>
      <c r="D136" s="160"/>
      <c r="E136" s="160"/>
      <c r="F136" s="160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</row>
    <row r="137" spans="1:33" ht="15.75" customHeight="1">
      <c r="A137" s="160"/>
      <c r="B137" s="160"/>
      <c r="C137" s="160"/>
      <c r="D137" s="160"/>
      <c r="E137" s="160"/>
      <c r="F137" s="160"/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</row>
    <row r="138" spans="1:33" ht="15.75" customHeight="1">
      <c r="A138" s="160"/>
      <c r="B138" s="160"/>
      <c r="C138" s="160"/>
      <c r="D138" s="160"/>
      <c r="E138" s="160"/>
      <c r="F138" s="160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</row>
    <row r="139" spans="1:33" ht="15.75" customHeight="1">
      <c r="A139" s="160"/>
      <c r="B139" s="160"/>
      <c r="C139" s="160"/>
      <c r="D139" s="160"/>
      <c r="E139" s="160"/>
      <c r="F139" s="160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</row>
    <row r="140" spans="1:33" ht="15.75" customHeight="1">
      <c r="A140" s="160"/>
      <c r="B140" s="160"/>
      <c r="C140" s="160"/>
      <c r="D140" s="160"/>
      <c r="E140" s="160"/>
      <c r="F140" s="160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</row>
    <row r="141" spans="1:33" ht="15.75" customHeight="1">
      <c r="A141" s="160"/>
      <c r="B141" s="160"/>
      <c r="C141" s="160"/>
      <c r="D141" s="160"/>
      <c r="E141" s="160"/>
      <c r="F141" s="160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</row>
    <row r="142" spans="1:33" ht="15.75" customHeight="1">
      <c r="A142" s="160"/>
      <c r="B142" s="160"/>
      <c r="C142" s="160"/>
      <c r="D142" s="160"/>
      <c r="E142" s="160"/>
      <c r="F142" s="160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</row>
    <row r="143" spans="1:33" ht="15.75" customHeight="1">
      <c r="A143" s="160"/>
      <c r="B143" s="160"/>
      <c r="C143" s="160"/>
      <c r="D143" s="160"/>
      <c r="E143" s="160"/>
      <c r="F143" s="160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</row>
    <row r="144" spans="1:33" ht="15.75" customHeight="1">
      <c r="A144" s="160"/>
      <c r="B144" s="160"/>
      <c r="C144" s="160"/>
      <c r="D144" s="160"/>
      <c r="E144" s="160"/>
      <c r="F144" s="160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</row>
    <row r="145" spans="1:33" ht="15.75" customHeight="1">
      <c r="A145" s="160"/>
      <c r="B145" s="160"/>
      <c r="C145" s="160"/>
      <c r="D145" s="160"/>
      <c r="E145" s="160"/>
      <c r="F145" s="160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</row>
    <row r="146" spans="1:33" ht="15.75" customHeight="1">
      <c r="A146" s="160"/>
      <c r="B146" s="160"/>
      <c r="C146" s="160"/>
      <c r="D146" s="160"/>
      <c r="E146" s="160"/>
      <c r="F146" s="160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</row>
    <row r="147" spans="1:33" ht="15.75" customHeight="1">
      <c r="A147" s="160"/>
      <c r="B147" s="160"/>
      <c r="C147" s="160"/>
      <c r="D147" s="160"/>
      <c r="E147" s="160"/>
      <c r="F147" s="160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</row>
    <row r="148" spans="1:33" ht="15.75" customHeight="1">
      <c r="A148" s="160"/>
      <c r="B148" s="160"/>
      <c r="C148" s="160"/>
      <c r="D148" s="160"/>
      <c r="E148" s="160"/>
      <c r="F148" s="160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</row>
    <row r="149" spans="1:33" ht="15.75" customHeight="1">
      <c r="A149" s="160"/>
      <c r="B149" s="160"/>
      <c r="C149" s="160"/>
      <c r="D149" s="160"/>
      <c r="E149" s="160"/>
      <c r="F149" s="160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</row>
    <row r="150" spans="1:33" ht="15.75" customHeight="1">
      <c r="A150" s="160"/>
      <c r="B150" s="160"/>
      <c r="C150" s="160"/>
      <c r="D150" s="160"/>
      <c r="E150" s="160"/>
      <c r="F150" s="160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</row>
    <row r="151" spans="1:33" ht="15.75" customHeight="1">
      <c r="A151" s="160"/>
      <c r="B151" s="160"/>
      <c r="C151" s="160"/>
      <c r="D151" s="160"/>
      <c r="E151" s="160"/>
      <c r="F151" s="160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</row>
    <row r="152" spans="1:33" ht="15.75" customHeight="1">
      <c r="A152" s="160"/>
      <c r="B152" s="160"/>
      <c r="C152" s="160"/>
      <c r="D152" s="160"/>
      <c r="E152" s="160"/>
      <c r="F152" s="160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</row>
    <row r="153" spans="1:33" ht="15.75" customHeight="1">
      <c r="A153" s="160"/>
      <c r="B153" s="160"/>
      <c r="C153" s="160"/>
      <c r="D153" s="160"/>
      <c r="E153" s="160"/>
      <c r="F153" s="160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</row>
    <row r="154" spans="1:33" ht="15.75" customHeight="1">
      <c r="A154" s="160"/>
      <c r="B154" s="160"/>
      <c r="C154" s="160"/>
      <c r="D154" s="160"/>
      <c r="E154" s="160"/>
      <c r="F154" s="160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</row>
    <row r="155" spans="1:33" ht="15.75" customHeight="1">
      <c r="A155" s="160"/>
      <c r="B155" s="160"/>
      <c r="C155" s="160"/>
      <c r="D155" s="160"/>
      <c r="E155" s="160"/>
      <c r="F155" s="160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</row>
    <row r="156" spans="1:33" ht="15.75" customHeight="1">
      <c r="A156" s="160"/>
      <c r="B156" s="160"/>
      <c r="C156" s="160"/>
      <c r="D156" s="160"/>
      <c r="E156" s="160"/>
      <c r="F156" s="160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</row>
    <row r="157" spans="1:33" ht="15.75" customHeight="1">
      <c r="A157" s="160"/>
      <c r="B157" s="160"/>
      <c r="C157" s="160"/>
      <c r="D157" s="160"/>
      <c r="E157" s="160"/>
      <c r="F157" s="160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</row>
    <row r="158" spans="1:33" ht="15.75" customHeight="1">
      <c r="A158" s="160"/>
      <c r="B158" s="160"/>
      <c r="C158" s="160"/>
      <c r="D158" s="160"/>
      <c r="E158" s="160"/>
      <c r="F158" s="160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</row>
    <row r="159" spans="1:33" ht="15.75" customHeight="1">
      <c r="A159" s="160"/>
      <c r="B159" s="160"/>
      <c r="C159" s="160"/>
      <c r="D159" s="160"/>
      <c r="E159" s="160"/>
      <c r="F159" s="160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</row>
    <row r="160" spans="1:33" ht="15.75" customHeight="1">
      <c r="A160" s="160"/>
      <c r="B160" s="160"/>
      <c r="C160" s="160"/>
      <c r="D160" s="160"/>
      <c r="E160" s="160"/>
      <c r="F160" s="160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</row>
    <row r="161" spans="1:33" ht="15.75" customHeight="1">
      <c r="A161" s="160"/>
      <c r="B161" s="160"/>
      <c r="C161" s="160"/>
      <c r="D161" s="160"/>
      <c r="E161" s="160"/>
      <c r="F161" s="160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</row>
    <row r="162" spans="1:33" ht="15.75" customHeight="1">
      <c r="A162" s="160"/>
      <c r="B162" s="160"/>
      <c r="C162" s="160"/>
      <c r="D162" s="160"/>
      <c r="E162" s="160"/>
      <c r="F162" s="160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</row>
    <row r="163" spans="1:33" ht="15.75" customHeight="1">
      <c r="A163" s="160"/>
      <c r="B163" s="160"/>
      <c r="C163" s="160"/>
      <c r="D163" s="160"/>
      <c r="E163" s="160"/>
      <c r="F163" s="160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</row>
    <row r="164" spans="1:33" ht="15.75" customHeight="1">
      <c r="A164" s="160"/>
      <c r="B164" s="160"/>
      <c r="C164" s="160"/>
      <c r="D164" s="160"/>
      <c r="E164" s="160"/>
      <c r="F164" s="160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</row>
    <row r="165" spans="1:33" ht="15.75" customHeight="1">
      <c r="A165" s="160"/>
      <c r="B165" s="160"/>
      <c r="C165" s="160"/>
      <c r="D165" s="160"/>
      <c r="E165" s="160"/>
      <c r="F165" s="160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</row>
    <row r="166" spans="1:33" ht="15.75" customHeight="1">
      <c r="A166" s="160"/>
      <c r="B166" s="160"/>
      <c r="C166" s="160"/>
      <c r="D166" s="160"/>
      <c r="E166" s="160"/>
      <c r="F166" s="160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</row>
    <row r="167" spans="1:33" ht="15.75" customHeight="1">
      <c r="A167" s="160"/>
      <c r="B167" s="160"/>
      <c r="C167" s="160"/>
      <c r="D167" s="160"/>
      <c r="E167" s="160"/>
      <c r="F167" s="160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</row>
    <row r="168" spans="1:33" ht="15.75" customHeight="1">
      <c r="A168" s="160"/>
      <c r="B168" s="160"/>
      <c r="C168" s="160"/>
      <c r="D168" s="160"/>
      <c r="E168" s="160"/>
      <c r="F168" s="160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</row>
    <row r="169" spans="1:33" ht="15.75" customHeight="1">
      <c r="A169" s="160"/>
      <c r="B169" s="160"/>
      <c r="C169" s="160"/>
      <c r="D169" s="160"/>
      <c r="E169" s="160"/>
      <c r="F169" s="160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</row>
    <row r="170" spans="1:33" ht="15.75" customHeight="1">
      <c r="A170" s="160"/>
      <c r="B170" s="160"/>
      <c r="C170" s="160"/>
      <c r="D170" s="160"/>
      <c r="E170" s="160"/>
      <c r="F170" s="160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</row>
    <row r="171" spans="1:33" ht="15.75" customHeight="1">
      <c r="A171" s="160"/>
      <c r="B171" s="160"/>
      <c r="C171" s="160"/>
      <c r="D171" s="160"/>
      <c r="E171" s="160"/>
      <c r="F171" s="160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</row>
    <row r="172" spans="1:33" ht="15.75" customHeight="1">
      <c r="A172" s="160"/>
      <c r="B172" s="160"/>
      <c r="C172" s="160"/>
      <c r="D172" s="160"/>
      <c r="E172" s="160"/>
      <c r="F172" s="160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</row>
    <row r="173" spans="1:33" ht="15.75" customHeight="1">
      <c r="A173" s="160"/>
      <c r="B173" s="160"/>
      <c r="C173" s="160"/>
      <c r="D173" s="160"/>
      <c r="E173" s="160"/>
      <c r="F173" s="160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</row>
    <row r="174" spans="1:33" ht="15.75" customHeight="1">
      <c r="A174" s="160"/>
      <c r="B174" s="160"/>
      <c r="C174" s="160"/>
      <c r="D174" s="160"/>
      <c r="E174" s="160"/>
      <c r="F174" s="160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</row>
    <row r="175" spans="1:33" ht="15.75" customHeight="1">
      <c r="A175" s="160"/>
      <c r="B175" s="160"/>
      <c r="C175" s="160"/>
      <c r="D175" s="160"/>
      <c r="E175" s="160"/>
      <c r="F175" s="160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</row>
    <row r="176" spans="1:33" ht="15.75" customHeight="1">
      <c r="A176" s="160"/>
      <c r="B176" s="160"/>
      <c r="C176" s="160"/>
      <c r="D176" s="160"/>
      <c r="E176" s="160"/>
      <c r="F176" s="160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</row>
    <row r="177" spans="1:33" ht="15.75" customHeight="1">
      <c r="A177" s="160"/>
      <c r="B177" s="160"/>
      <c r="C177" s="160"/>
      <c r="D177" s="160"/>
      <c r="E177" s="160"/>
      <c r="F177" s="160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</row>
    <row r="178" spans="1:33" ht="15.75" customHeight="1">
      <c r="A178" s="160"/>
      <c r="B178" s="160"/>
      <c r="C178" s="160"/>
      <c r="D178" s="160"/>
      <c r="E178" s="160"/>
      <c r="F178" s="160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</row>
    <row r="179" spans="1:33" ht="15.75" customHeight="1">
      <c r="A179" s="160"/>
      <c r="B179" s="160"/>
      <c r="C179" s="160"/>
      <c r="D179" s="160"/>
      <c r="E179" s="160"/>
      <c r="F179" s="160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</row>
    <row r="180" spans="1:33" ht="15.75" customHeight="1">
      <c r="A180" s="160"/>
      <c r="B180" s="160"/>
      <c r="C180" s="160"/>
      <c r="D180" s="160"/>
      <c r="E180" s="160"/>
      <c r="F180" s="160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</row>
    <row r="181" spans="1:33" ht="15.75" customHeight="1">
      <c r="A181" s="160"/>
      <c r="B181" s="160"/>
      <c r="C181" s="160"/>
      <c r="D181" s="160"/>
      <c r="E181" s="160"/>
      <c r="F181" s="160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</row>
    <row r="182" spans="1:33" ht="15.75" customHeight="1">
      <c r="A182" s="160"/>
      <c r="B182" s="160"/>
      <c r="C182" s="160"/>
      <c r="D182" s="160"/>
      <c r="E182" s="160"/>
      <c r="F182" s="160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</row>
    <row r="183" spans="1:33" ht="15.75" customHeight="1">
      <c r="A183" s="160"/>
      <c r="B183" s="160"/>
      <c r="C183" s="160"/>
      <c r="D183" s="160"/>
      <c r="E183" s="160"/>
      <c r="F183" s="160"/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</row>
    <row r="184" spans="1:33" ht="15.75" customHeight="1">
      <c r="A184" s="160"/>
      <c r="B184" s="160"/>
      <c r="C184" s="160"/>
      <c r="D184" s="160"/>
      <c r="E184" s="160"/>
      <c r="F184" s="160"/>
      <c r="G184" s="161"/>
      <c r="H184" s="161"/>
      <c r="I184" s="161"/>
      <c r="J184" s="161"/>
      <c r="K184" s="161"/>
      <c r="L184" s="161"/>
      <c r="M184" s="161"/>
      <c r="N184" s="161"/>
      <c r="O184" s="161"/>
      <c r="P184" s="161"/>
      <c r="Q184" s="161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</row>
    <row r="185" spans="1:33" ht="15.75" customHeight="1">
      <c r="A185" s="160"/>
      <c r="B185" s="160"/>
      <c r="C185" s="160"/>
      <c r="D185" s="160"/>
      <c r="E185" s="160"/>
      <c r="F185" s="160"/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</row>
    <row r="186" spans="1:33" ht="15.75" customHeight="1">
      <c r="A186" s="160"/>
      <c r="B186" s="160"/>
      <c r="C186" s="160"/>
      <c r="D186" s="160"/>
      <c r="E186" s="160"/>
      <c r="F186" s="160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</row>
    <row r="187" spans="1:33" ht="15.75" customHeight="1">
      <c r="A187" s="160"/>
      <c r="B187" s="160"/>
      <c r="C187" s="160"/>
      <c r="D187" s="160"/>
      <c r="E187" s="160"/>
      <c r="F187" s="160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</row>
    <row r="188" spans="1:33" ht="15.75" customHeight="1">
      <c r="A188" s="160"/>
      <c r="B188" s="160"/>
      <c r="C188" s="160"/>
      <c r="D188" s="160"/>
      <c r="E188" s="160"/>
      <c r="F188" s="160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</row>
    <row r="189" spans="1:33" ht="15.75" customHeight="1">
      <c r="A189" s="160"/>
      <c r="B189" s="160"/>
      <c r="C189" s="160"/>
      <c r="D189" s="160"/>
      <c r="E189" s="160"/>
      <c r="F189" s="160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</row>
    <row r="190" spans="1:33" ht="15.75" customHeight="1">
      <c r="A190" s="160"/>
      <c r="B190" s="160"/>
      <c r="C190" s="160"/>
      <c r="D190" s="160"/>
      <c r="E190" s="160"/>
      <c r="F190" s="160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</row>
    <row r="191" spans="1:33" ht="15.75" customHeight="1">
      <c r="A191" s="160"/>
      <c r="B191" s="160"/>
      <c r="C191" s="160"/>
      <c r="D191" s="160"/>
      <c r="E191" s="160"/>
      <c r="F191" s="160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</row>
    <row r="192" spans="1:33" ht="15.75" customHeight="1">
      <c r="A192" s="160"/>
      <c r="B192" s="160"/>
      <c r="C192" s="160"/>
      <c r="D192" s="160"/>
      <c r="E192" s="160"/>
      <c r="F192" s="160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</row>
    <row r="193" spans="1:33" ht="15.75" customHeight="1">
      <c r="A193" s="160"/>
      <c r="B193" s="160"/>
      <c r="C193" s="160"/>
      <c r="D193" s="160"/>
      <c r="E193" s="160"/>
      <c r="F193" s="160"/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</row>
    <row r="194" spans="1:33" ht="15.75" customHeight="1">
      <c r="A194" s="160"/>
      <c r="B194" s="160"/>
      <c r="C194" s="160"/>
      <c r="D194" s="160"/>
      <c r="E194" s="160"/>
      <c r="F194" s="160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1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</row>
    <row r="195" spans="1:33" ht="15.75" customHeight="1">
      <c r="A195" s="160"/>
      <c r="B195" s="160"/>
      <c r="C195" s="160"/>
      <c r="D195" s="160"/>
      <c r="E195" s="160"/>
      <c r="F195" s="160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</row>
    <row r="196" spans="1:33" ht="15.75" customHeight="1">
      <c r="A196" s="160"/>
      <c r="B196" s="160"/>
      <c r="C196" s="160"/>
      <c r="D196" s="160"/>
      <c r="E196" s="160"/>
      <c r="F196" s="160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</row>
    <row r="197" spans="1:33" ht="15.75" customHeight="1">
      <c r="A197" s="160"/>
      <c r="B197" s="160"/>
      <c r="C197" s="160"/>
      <c r="D197" s="160"/>
      <c r="E197" s="160"/>
      <c r="F197" s="160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</row>
    <row r="198" spans="1:33" ht="15.75" customHeight="1">
      <c r="A198" s="160"/>
      <c r="B198" s="160"/>
      <c r="C198" s="160"/>
      <c r="D198" s="160"/>
      <c r="E198" s="160"/>
      <c r="F198" s="160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</row>
    <row r="199" spans="1:33" ht="15.75" customHeight="1">
      <c r="A199" s="160"/>
      <c r="B199" s="160"/>
      <c r="C199" s="160"/>
      <c r="D199" s="160"/>
      <c r="E199" s="160"/>
      <c r="F199" s="160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</row>
    <row r="200" spans="1:33" ht="15.75" customHeight="1">
      <c r="A200" s="160"/>
      <c r="B200" s="160"/>
      <c r="C200" s="160"/>
      <c r="D200" s="160"/>
      <c r="E200" s="160"/>
      <c r="F200" s="160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</row>
    <row r="201" spans="1:33" ht="15.75" customHeight="1">
      <c r="A201" s="160"/>
      <c r="B201" s="160"/>
      <c r="C201" s="160"/>
      <c r="D201" s="160"/>
      <c r="E201" s="160"/>
      <c r="F201" s="160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</row>
    <row r="202" spans="1:33" ht="15.75" customHeight="1">
      <c r="A202" s="160"/>
      <c r="B202" s="160"/>
      <c r="C202" s="160"/>
      <c r="D202" s="160"/>
      <c r="E202" s="160"/>
      <c r="F202" s="160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</row>
    <row r="203" spans="1:33" ht="15.75" customHeight="1">
      <c r="A203" s="160"/>
      <c r="B203" s="160"/>
      <c r="C203" s="160"/>
      <c r="D203" s="160"/>
      <c r="E203" s="160"/>
      <c r="F203" s="160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</row>
    <row r="204" spans="1:33" ht="15.75" customHeight="1">
      <c r="A204" s="160"/>
      <c r="B204" s="160"/>
      <c r="C204" s="160"/>
      <c r="D204" s="160"/>
      <c r="E204" s="160"/>
      <c r="F204" s="160"/>
      <c r="G204" s="161"/>
      <c r="H204" s="161"/>
      <c r="I204" s="161"/>
      <c r="J204" s="161"/>
      <c r="K204" s="161"/>
      <c r="L204" s="161"/>
      <c r="M204" s="161"/>
      <c r="N204" s="161"/>
      <c r="O204" s="161"/>
      <c r="P204" s="161"/>
      <c r="Q204" s="161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</row>
    <row r="205" spans="1:33" ht="15.75" customHeight="1">
      <c r="A205" s="160"/>
      <c r="B205" s="160"/>
      <c r="C205" s="160"/>
      <c r="D205" s="160"/>
      <c r="E205" s="160"/>
      <c r="F205" s="160"/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</row>
    <row r="206" spans="1:33" ht="15.75" customHeight="1">
      <c r="A206" s="160"/>
      <c r="B206" s="160"/>
      <c r="C206" s="160"/>
      <c r="D206" s="160"/>
      <c r="E206" s="160"/>
      <c r="F206" s="160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161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</row>
    <row r="207" spans="1:33" ht="15.75" customHeight="1">
      <c r="A207" s="160"/>
      <c r="B207" s="160"/>
      <c r="C207" s="160"/>
      <c r="D207" s="160"/>
      <c r="E207" s="160"/>
      <c r="F207" s="160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</row>
    <row r="208" spans="1:33" ht="15.75" customHeight="1">
      <c r="A208" s="160"/>
      <c r="B208" s="160"/>
      <c r="C208" s="160"/>
      <c r="D208" s="160"/>
      <c r="E208" s="160"/>
      <c r="F208" s="160"/>
      <c r="G208" s="161"/>
      <c r="H208" s="161"/>
      <c r="I208" s="161"/>
      <c r="J208" s="161"/>
      <c r="K208" s="161"/>
      <c r="L208" s="161"/>
      <c r="M208" s="161"/>
      <c r="N208" s="161"/>
      <c r="O208" s="161"/>
      <c r="P208" s="161"/>
      <c r="Q208" s="161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</row>
    <row r="209" spans="1:33" ht="15.75" customHeight="1">
      <c r="A209" s="160"/>
      <c r="B209" s="160"/>
      <c r="C209" s="160"/>
      <c r="D209" s="160"/>
      <c r="E209" s="160"/>
      <c r="F209" s="160"/>
      <c r="G209" s="161"/>
      <c r="H209" s="161"/>
      <c r="I209" s="161"/>
      <c r="J209" s="161"/>
      <c r="K209" s="161"/>
      <c r="L209" s="161"/>
      <c r="M209" s="161"/>
      <c r="N209" s="161"/>
      <c r="O209" s="161"/>
      <c r="P209" s="161"/>
      <c r="Q209" s="161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</row>
    <row r="210" spans="1:33" ht="15.75" customHeight="1">
      <c r="A210" s="160"/>
      <c r="B210" s="160"/>
      <c r="C210" s="160"/>
      <c r="D210" s="160"/>
      <c r="E210" s="160"/>
      <c r="F210" s="160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</row>
    <row r="211" spans="1:33" ht="15.75" customHeight="1">
      <c r="A211" s="160"/>
      <c r="B211" s="160"/>
      <c r="C211" s="160"/>
      <c r="D211" s="160"/>
      <c r="E211" s="160"/>
      <c r="F211" s="160"/>
      <c r="G211" s="161"/>
      <c r="H211" s="161"/>
      <c r="I211" s="161"/>
      <c r="J211" s="161"/>
      <c r="K211" s="161"/>
      <c r="L211" s="161"/>
      <c r="M211" s="161"/>
      <c r="N211" s="161"/>
      <c r="O211" s="161"/>
      <c r="P211" s="161"/>
      <c r="Q211" s="161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</row>
    <row r="212" spans="1:33" ht="15.75" customHeight="1">
      <c r="A212" s="160"/>
      <c r="B212" s="160"/>
      <c r="C212" s="160"/>
      <c r="D212" s="160"/>
      <c r="E212" s="160"/>
      <c r="F212" s="160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</row>
    <row r="213" spans="1:33" ht="15.75" customHeight="1">
      <c r="A213" s="160"/>
      <c r="B213" s="160"/>
      <c r="C213" s="160"/>
      <c r="D213" s="160"/>
      <c r="E213" s="160"/>
      <c r="F213" s="160"/>
      <c r="G213" s="161"/>
      <c r="H213" s="161"/>
      <c r="I213" s="161"/>
      <c r="J213" s="161"/>
      <c r="K213" s="161"/>
      <c r="L213" s="161"/>
      <c r="M213" s="161"/>
      <c r="N213" s="161"/>
      <c r="O213" s="161"/>
      <c r="P213" s="161"/>
      <c r="Q213" s="161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</row>
    <row r="214" spans="1:33" ht="15.75" customHeight="1">
      <c r="A214" s="160"/>
      <c r="B214" s="160"/>
      <c r="C214" s="160"/>
      <c r="D214" s="160"/>
      <c r="E214" s="160"/>
      <c r="F214" s="160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1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</row>
    <row r="215" spans="1:33" ht="15.75" customHeight="1">
      <c r="A215" s="160"/>
      <c r="B215" s="160"/>
      <c r="C215" s="160"/>
      <c r="D215" s="160"/>
      <c r="E215" s="160"/>
      <c r="F215" s="160"/>
      <c r="G215" s="161"/>
      <c r="H215" s="161"/>
      <c r="I215" s="161"/>
      <c r="J215" s="161"/>
      <c r="K215" s="161"/>
      <c r="L215" s="161"/>
      <c r="M215" s="161"/>
      <c r="N215" s="161"/>
      <c r="O215" s="161"/>
      <c r="P215" s="161"/>
      <c r="Q215" s="161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</row>
    <row r="216" spans="1:33" ht="15.75" customHeight="1">
      <c r="A216" s="160"/>
      <c r="B216" s="160"/>
      <c r="C216" s="160"/>
      <c r="D216" s="160"/>
      <c r="E216" s="160"/>
      <c r="F216" s="160"/>
      <c r="G216" s="161"/>
      <c r="H216" s="161"/>
      <c r="I216" s="161"/>
      <c r="J216" s="161"/>
      <c r="K216" s="161"/>
      <c r="L216" s="161"/>
      <c r="M216" s="161"/>
      <c r="N216" s="161"/>
      <c r="O216" s="161"/>
      <c r="P216" s="161"/>
      <c r="Q216" s="161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</row>
    <row r="217" spans="1:33" ht="15.75" customHeight="1">
      <c r="A217" s="160"/>
      <c r="B217" s="160"/>
      <c r="C217" s="160"/>
      <c r="D217" s="160"/>
      <c r="E217" s="160"/>
      <c r="F217" s="160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</row>
    <row r="218" spans="1:33" ht="15.75" customHeight="1">
      <c r="A218" s="160"/>
      <c r="B218" s="160"/>
      <c r="C218" s="160"/>
      <c r="D218" s="160"/>
      <c r="E218" s="160"/>
      <c r="F218" s="160"/>
      <c r="G218" s="161"/>
      <c r="H218" s="161"/>
      <c r="I218" s="161"/>
      <c r="J218" s="161"/>
      <c r="K218" s="161"/>
      <c r="L218" s="161"/>
      <c r="M218" s="161"/>
      <c r="N218" s="161"/>
      <c r="O218" s="161"/>
      <c r="P218" s="161"/>
      <c r="Q218" s="161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</row>
    <row r="219" spans="1:33" ht="15.75" customHeight="1">
      <c r="A219" s="160"/>
      <c r="B219" s="160"/>
      <c r="C219" s="160"/>
      <c r="D219" s="160"/>
      <c r="E219" s="160"/>
      <c r="F219" s="160"/>
      <c r="G219" s="161"/>
      <c r="H219" s="161"/>
      <c r="I219" s="161"/>
      <c r="J219" s="161"/>
      <c r="K219" s="161"/>
      <c r="L219" s="161"/>
      <c r="M219" s="161"/>
      <c r="N219" s="161"/>
      <c r="O219" s="161"/>
      <c r="P219" s="161"/>
      <c r="Q219" s="161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</row>
    <row r="220" spans="1:33" ht="15.75" customHeight="1">
      <c r="A220" s="160"/>
      <c r="B220" s="160"/>
      <c r="C220" s="160"/>
      <c r="D220" s="160"/>
      <c r="E220" s="160"/>
      <c r="F220" s="160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</row>
    <row r="221" spans="1:33" ht="15.75" customHeight="1">
      <c r="A221" s="160"/>
      <c r="B221" s="160"/>
      <c r="C221" s="160"/>
      <c r="D221" s="160"/>
      <c r="E221" s="160"/>
      <c r="F221" s="160"/>
      <c r="G221" s="161"/>
      <c r="H221" s="161"/>
      <c r="I221" s="161"/>
      <c r="J221" s="161"/>
      <c r="K221" s="161"/>
      <c r="L221" s="161"/>
      <c r="M221" s="161"/>
      <c r="N221" s="161"/>
      <c r="O221" s="161"/>
      <c r="P221" s="161"/>
      <c r="Q221" s="161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</row>
    <row r="222" spans="1:33" ht="15.75" customHeight="1">
      <c r="A222" s="160"/>
      <c r="B222" s="160"/>
      <c r="C222" s="160"/>
      <c r="D222" s="160"/>
      <c r="E222" s="160"/>
      <c r="F222" s="160"/>
      <c r="G222" s="161"/>
      <c r="H222" s="161"/>
      <c r="I222" s="161"/>
      <c r="J222" s="161"/>
      <c r="K222" s="161"/>
      <c r="L222" s="161"/>
      <c r="M222" s="161"/>
      <c r="N222" s="161"/>
      <c r="O222" s="161"/>
      <c r="P222" s="161"/>
      <c r="Q222" s="161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</row>
    <row r="223" spans="1:33" ht="15.75" customHeight="1">
      <c r="A223" s="160"/>
      <c r="B223" s="160"/>
      <c r="C223" s="160"/>
      <c r="D223" s="160"/>
      <c r="E223" s="160"/>
      <c r="F223" s="160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161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</row>
    <row r="224" spans="1:33" ht="15.75" customHeight="1">
      <c r="A224" s="160"/>
      <c r="B224" s="160"/>
      <c r="C224" s="160"/>
      <c r="D224" s="160"/>
      <c r="E224" s="160"/>
      <c r="F224" s="160"/>
      <c r="G224" s="161"/>
      <c r="H224" s="161"/>
      <c r="I224" s="161"/>
      <c r="J224" s="161"/>
      <c r="K224" s="161"/>
      <c r="L224" s="161"/>
      <c r="M224" s="161"/>
      <c r="N224" s="161"/>
      <c r="O224" s="161"/>
      <c r="P224" s="161"/>
      <c r="Q224" s="161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</row>
    <row r="225" spans="1:33" ht="15.75" customHeight="1">
      <c r="A225" s="160"/>
      <c r="B225" s="160"/>
      <c r="C225" s="160"/>
      <c r="D225" s="160"/>
      <c r="E225" s="160"/>
      <c r="F225" s="160"/>
      <c r="G225" s="161"/>
      <c r="H225" s="161"/>
      <c r="I225" s="161"/>
      <c r="J225" s="161"/>
      <c r="K225" s="161"/>
      <c r="L225" s="161"/>
      <c r="M225" s="161"/>
      <c r="N225" s="161"/>
      <c r="O225" s="161"/>
      <c r="P225" s="161"/>
      <c r="Q225" s="161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</row>
    <row r="226" spans="1:33" ht="15.75" customHeight="1">
      <c r="A226" s="160"/>
      <c r="B226" s="160"/>
      <c r="C226" s="160"/>
      <c r="D226" s="160"/>
      <c r="E226" s="160"/>
      <c r="F226" s="160"/>
      <c r="G226" s="161"/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</row>
    <row r="227" spans="1:33" ht="15.75" customHeight="1">
      <c r="A227" s="160"/>
      <c r="B227" s="160"/>
      <c r="C227" s="160"/>
      <c r="D227" s="160"/>
      <c r="E227" s="160"/>
      <c r="F227" s="160"/>
      <c r="G227" s="161"/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</row>
    <row r="228" spans="1:33" ht="15.75" customHeight="1">
      <c r="A228" s="160"/>
      <c r="B228" s="160"/>
      <c r="C228" s="160"/>
      <c r="D228" s="160"/>
      <c r="E228" s="160"/>
      <c r="F228" s="160"/>
      <c r="G228" s="161"/>
      <c r="H228" s="161"/>
      <c r="I228" s="161"/>
      <c r="J228" s="161"/>
      <c r="K228" s="161"/>
      <c r="L228" s="161"/>
      <c r="M228" s="161"/>
      <c r="N228" s="161"/>
      <c r="O228" s="161"/>
      <c r="P228" s="161"/>
      <c r="Q228" s="161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</row>
    <row r="229" spans="1:33" ht="15.75" customHeight="1">
      <c r="A229" s="160"/>
      <c r="B229" s="160"/>
      <c r="C229" s="160"/>
      <c r="D229" s="160"/>
      <c r="E229" s="160"/>
      <c r="F229" s="160"/>
      <c r="G229" s="161"/>
      <c r="H229" s="161"/>
      <c r="I229" s="161"/>
      <c r="J229" s="161"/>
      <c r="K229" s="161"/>
      <c r="L229" s="161"/>
      <c r="M229" s="161"/>
      <c r="N229" s="161"/>
      <c r="O229" s="161"/>
      <c r="P229" s="161"/>
      <c r="Q229" s="161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</row>
    <row r="230" spans="1:33" ht="15.75" customHeight="1">
      <c r="A230" s="160"/>
      <c r="B230" s="160"/>
      <c r="C230" s="160"/>
      <c r="D230" s="160"/>
      <c r="E230" s="160"/>
      <c r="F230" s="160"/>
      <c r="G230" s="161"/>
      <c r="H230" s="161"/>
      <c r="I230" s="161"/>
      <c r="J230" s="161"/>
      <c r="K230" s="161"/>
      <c r="L230" s="161"/>
      <c r="M230" s="161"/>
      <c r="N230" s="161"/>
      <c r="O230" s="161"/>
      <c r="P230" s="161"/>
      <c r="Q230" s="161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</row>
    <row r="231" spans="1:33" ht="15.75" customHeight="1">
      <c r="A231" s="160"/>
      <c r="B231" s="160"/>
      <c r="C231" s="160"/>
      <c r="D231" s="160"/>
      <c r="E231" s="160"/>
      <c r="F231" s="160"/>
      <c r="G231" s="161"/>
      <c r="H231" s="161"/>
      <c r="I231" s="161"/>
      <c r="J231" s="161"/>
      <c r="K231" s="161"/>
      <c r="L231" s="161"/>
      <c r="M231" s="161"/>
      <c r="N231" s="161"/>
      <c r="O231" s="161"/>
      <c r="P231" s="161"/>
      <c r="Q231" s="161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</row>
    <row r="232" spans="1:33" ht="15.75" customHeight="1">
      <c r="A232" s="160"/>
      <c r="B232" s="160"/>
      <c r="C232" s="160"/>
      <c r="D232" s="160"/>
      <c r="E232" s="160"/>
      <c r="F232" s="160"/>
      <c r="G232" s="161"/>
      <c r="H232" s="161"/>
      <c r="I232" s="161"/>
      <c r="J232" s="161"/>
      <c r="K232" s="161"/>
      <c r="L232" s="161"/>
      <c r="M232" s="161"/>
      <c r="N232" s="161"/>
      <c r="O232" s="161"/>
      <c r="P232" s="161"/>
      <c r="Q232" s="161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</row>
    <row r="233" spans="1:33" ht="15.75" customHeight="1">
      <c r="A233" s="160"/>
      <c r="B233" s="160"/>
      <c r="C233" s="160"/>
      <c r="D233" s="160"/>
      <c r="E233" s="160"/>
      <c r="F233" s="160"/>
      <c r="G233" s="161"/>
      <c r="H233" s="161"/>
      <c r="I233" s="161"/>
      <c r="J233" s="161"/>
      <c r="K233" s="161"/>
      <c r="L233" s="161"/>
      <c r="M233" s="161"/>
      <c r="N233" s="161"/>
      <c r="O233" s="161"/>
      <c r="P233" s="161"/>
      <c r="Q233" s="161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</row>
    <row r="234" spans="1:33" ht="15.75" customHeight="1">
      <c r="A234" s="160"/>
      <c r="B234" s="160"/>
      <c r="C234" s="160"/>
      <c r="D234" s="160"/>
      <c r="E234" s="160"/>
      <c r="F234" s="160"/>
      <c r="G234" s="161"/>
      <c r="H234" s="161"/>
      <c r="I234" s="161"/>
      <c r="J234" s="161"/>
      <c r="K234" s="161"/>
      <c r="L234" s="161"/>
      <c r="M234" s="161"/>
      <c r="N234" s="161"/>
      <c r="O234" s="161"/>
      <c r="P234" s="161"/>
      <c r="Q234" s="161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</row>
    <row r="235" spans="1:33" ht="15.75" customHeight="1">
      <c r="A235" s="160"/>
      <c r="B235" s="160"/>
      <c r="C235" s="160"/>
      <c r="D235" s="160"/>
      <c r="E235" s="160"/>
      <c r="F235" s="160"/>
      <c r="G235" s="161"/>
      <c r="H235" s="161"/>
      <c r="I235" s="161"/>
      <c r="J235" s="161"/>
      <c r="K235" s="161"/>
      <c r="L235" s="161"/>
      <c r="M235" s="161"/>
      <c r="N235" s="161"/>
      <c r="O235" s="161"/>
      <c r="P235" s="161"/>
      <c r="Q235" s="161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</row>
    <row r="236" spans="1:33" ht="15.75" customHeight="1">
      <c r="A236" s="160"/>
      <c r="B236" s="160"/>
      <c r="C236" s="160"/>
      <c r="D236" s="160"/>
      <c r="E236" s="160"/>
      <c r="F236" s="160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1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</row>
    <row r="237" spans="1:33" ht="15.75" customHeight="1">
      <c r="A237" s="160"/>
      <c r="B237" s="160"/>
      <c r="C237" s="160"/>
      <c r="D237" s="160"/>
      <c r="E237" s="160"/>
      <c r="F237" s="160"/>
      <c r="G237" s="161"/>
      <c r="H237" s="161"/>
      <c r="I237" s="161"/>
      <c r="J237" s="161"/>
      <c r="K237" s="161"/>
      <c r="L237" s="161"/>
      <c r="M237" s="161"/>
      <c r="N237" s="161"/>
      <c r="O237" s="161"/>
      <c r="P237" s="161"/>
      <c r="Q237" s="161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</row>
    <row r="238" spans="1:33" ht="15.75" customHeight="1">
      <c r="A238" s="160"/>
      <c r="B238" s="160"/>
      <c r="C238" s="160"/>
      <c r="D238" s="160"/>
      <c r="E238" s="160"/>
      <c r="F238" s="160"/>
      <c r="G238" s="161"/>
      <c r="H238" s="161"/>
      <c r="I238" s="161"/>
      <c r="J238" s="161"/>
      <c r="K238" s="161"/>
      <c r="L238" s="161"/>
      <c r="M238" s="161"/>
      <c r="N238" s="161"/>
      <c r="O238" s="161"/>
      <c r="P238" s="161"/>
      <c r="Q238" s="161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</row>
    <row r="239" spans="1:33" ht="15.75" customHeight="1">
      <c r="A239" s="160"/>
      <c r="B239" s="160"/>
      <c r="C239" s="160"/>
      <c r="D239" s="160"/>
      <c r="E239" s="160"/>
      <c r="F239" s="160"/>
      <c r="G239" s="161"/>
      <c r="H239" s="161"/>
      <c r="I239" s="161"/>
      <c r="J239" s="161"/>
      <c r="K239" s="161"/>
      <c r="L239" s="161"/>
      <c r="M239" s="161"/>
      <c r="N239" s="161"/>
      <c r="O239" s="161"/>
      <c r="P239" s="161"/>
      <c r="Q239" s="161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</row>
    <row r="240" spans="1:33" ht="15.75" customHeight="1">
      <c r="A240" s="160"/>
      <c r="B240" s="160"/>
      <c r="C240" s="160"/>
      <c r="D240" s="160"/>
      <c r="E240" s="160"/>
      <c r="F240" s="160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161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</row>
    <row r="241" spans="1:33" ht="15.75" customHeight="1">
      <c r="A241" s="160"/>
      <c r="B241" s="160"/>
      <c r="C241" s="160"/>
      <c r="D241" s="160"/>
      <c r="E241" s="160"/>
      <c r="F241" s="160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1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</row>
    <row r="242" spans="1:33" ht="15.75" customHeight="1">
      <c r="A242" s="160"/>
      <c r="B242" s="160"/>
      <c r="C242" s="160"/>
      <c r="D242" s="160"/>
      <c r="E242" s="160"/>
      <c r="F242" s="160"/>
      <c r="G242" s="161"/>
      <c r="H242" s="161"/>
      <c r="I242" s="161"/>
      <c r="J242" s="161"/>
      <c r="K242" s="161"/>
      <c r="L242" s="161"/>
      <c r="M242" s="161"/>
      <c r="N242" s="161"/>
      <c r="O242" s="161"/>
      <c r="P242" s="161"/>
      <c r="Q242" s="161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</row>
    <row r="243" spans="1:33" ht="15.75" customHeight="1">
      <c r="A243" s="160"/>
      <c r="B243" s="160"/>
      <c r="C243" s="160"/>
      <c r="D243" s="160"/>
      <c r="E243" s="160"/>
      <c r="F243" s="160"/>
      <c r="G243" s="161"/>
      <c r="H243" s="161"/>
      <c r="I243" s="161"/>
      <c r="J243" s="161"/>
      <c r="K243" s="161"/>
      <c r="L243" s="161"/>
      <c r="M243" s="161"/>
      <c r="N243" s="161"/>
      <c r="O243" s="161"/>
      <c r="P243" s="161"/>
      <c r="Q243" s="161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</row>
    <row r="244" spans="1:33" ht="15.75" customHeight="1">
      <c r="A244" s="160"/>
      <c r="B244" s="160"/>
      <c r="C244" s="160"/>
      <c r="D244" s="160"/>
      <c r="E244" s="160"/>
      <c r="F244" s="160"/>
      <c r="G244" s="161"/>
      <c r="H244" s="161"/>
      <c r="I244" s="161"/>
      <c r="J244" s="161"/>
      <c r="K244" s="161"/>
      <c r="L244" s="161"/>
      <c r="M244" s="161"/>
      <c r="N244" s="161"/>
      <c r="O244" s="161"/>
      <c r="P244" s="161"/>
      <c r="Q244" s="161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</row>
    <row r="245" spans="1:33" ht="15.75" customHeight="1">
      <c r="A245" s="160"/>
      <c r="B245" s="160"/>
      <c r="C245" s="160"/>
      <c r="D245" s="160"/>
      <c r="E245" s="160"/>
      <c r="F245" s="160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</row>
    <row r="246" spans="1:33" ht="15.75" customHeight="1">
      <c r="A246" s="160"/>
      <c r="B246" s="160"/>
      <c r="C246" s="160"/>
      <c r="D246" s="160"/>
      <c r="E246" s="160"/>
      <c r="F246" s="160"/>
      <c r="G246" s="161"/>
      <c r="H246" s="161"/>
      <c r="I246" s="161"/>
      <c r="J246" s="161"/>
      <c r="K246" s="161"/>
      <c r="L246" s="161"/>
      <c r="M246" s="161"/>
      <c r="N246" s="161"/>
      <c r="O246" s="161"/>
      <c r="P246" s="161"/>
      <c r="Q246" s="161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</row>
    <row r="247" spans="1:33" ht="15.75" customHeight="1">
      <c r="A247" s="160"/>
      <c r="B247" s="160"/>
      <c r="C247" s="160"/>
      <c r="D247" s="160"/>
      <c r="E247" s="160"/>
      <c r="F247" s="160"/>
      <c r="G247" s="161"/>
      <c r="H247" s="161"/>
      <c r="I247" s="161"/>
      <c r="J247" s="161"/>
      <c r="K247" s="161"/>
      <c r="L247" s="161"/>
      <c r="M247" s="161"/>
      <c r="N247" s="161"/>
      <c r="O247" s="161"/>
      <c r="P247" s="161"/>
      <c r="Q247" s="161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</row>
    <row r="248" spans="1:33" ht="15.75" customHeight="1">
      <c r="A248" s="160"/>
      <c r="B248" s="160"/>
      <c r="C248" s="160"/>
      <c r="D248" s="160"/>
      <c r="E248" s="160"/>
      <c r="F248" s="160"/>
      <c r="G248" s="161"/>
      <c r="H248" s="161"/>
      <c r="I248" s="161"/>
      <c r="J248" s="161"/>
      <c r="K248" s="161"/>
      <c r="L248" s="161"/>
      <c r="M248" s="161"/>
      <c r="N248" s="161"/>
      <c r="O248" s="161"/>
      <c r="P248" s="161"/>
      <c r="Q248" s="161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</row>
    <row r="249" spans="1:33" ht="15.75" customHeight="1">
      <c r="A249" s="160"/>
      <c r="B249" s="160"/>
      <c r="C249" s="160"/>
      <c r="D249" s="160"/>
      <c r="E249" s="160"/>
      <c r="F249" s="160"/>
      <c r="G249" s="161"/>
      <c r="H249" s="161"/>
      <c r="I249" s="161"/>
      <c r="J249" s="161"/>
      <c r="K249" s="161"/>
      <c r="L249" s="161"/>
      <c r="M249" s="161"/>
      <c r="N249" s="161"/>
      <c r="O249" s="161"/>
      <c r="P249" s="161"/>
      <c r="Q249" s="161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</row>
    <row r="250" spans="1:33" ht="15.75" customHeight="1">
      <c r="A250" s="160"/>
      <c r="B250" s="160"/>
      <c r="C250" s="160"/>
      <c r="D250" s="160"/>
      <c r="E250" s="160"/>
      <c r="F250" s="160"/>
      <c r="G250" s="161"/>
      <c r="H250" s="161"/>
      <c r="I250" s="161"/>
      <c r="J250" s="161"/>
      <c r="K250" s="161"/>
      <c r="L250" s="161"/>
      <c r="M250" s="161"/>
      <c r="N250" s="161"/>
      <c r="O250" s="161"/>
      <c r="P250" s="161"/>
      <c r="Q250" s="161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</row>
    <row r="251" spans="1:33" ht="15.75" customHeight="1">
      <c r="A251" s="160"/>
      <c r="B251" s="160"/>
      <c r="C251" s="160"/>
      <c r="D251" s="160"/>
      <c r="E251" s="160"/>
      <c r="F251" s="160"/>
      <c r="G251" s="161"/>
      <c r="H251" s="161"/>
      <c r="I251" s="161"/>
      <c r="J251" s="161"/>
      <c r="K251" s="161"/>
      <c r="L251" s="161"/>
      <c r="M251" s="161"/>
      <c r="N251" s="161"/>
      <c r="O251" s="161"/>
      <c r="P251" s="161"/>
      <c r="Q251" s="161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</row>
    <row r="252" spans="1:33" ht="15.75" customHeight="1">
      <c r="A252" s="160"/>
      <c r="B252" s="160"/>
      <c r="C252" s="160"/>
      <c r="D252" s="160"/>
      <c r="E252" s="160"/>
      <c r="F252" s="160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</row>
    <row r="253" spans="1:33" ht="15.75" customHeight="1">
      <c r="A253" s="160"/>
      <c r="B253" s="160"/>
      <c r="C253" s="160"/>
      <c r="D253" s="160"/>
      <c r="E253" s="160"/>
      <c r="F253" s="160"/>
      <c r="G253" s="161"/>
      <c r="H253" s="161"/>
      <c r="I253" s="161"/>
      <c r="J253" s="161"/>
      <c r="K253" s="161"/>
      <c r="L253" s="161"/>
      <c r="M253" s="161"/>
      <c r="N253" s="161"/>
      <c r="O253" s="161"/>
      <c r="P253" s="161"/>
      <c r="Q253" s="161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</row>
    <row r="254" spans="1:33" ht="15.75" customHeight="1">
      <c r="A254" s="160"/>
      <c r="B254" s="160"/>
      <c r="C254" s="160"/>
      <c r="D254" s="160"/>
      <c r="E254" s="160"/>
      <c r="F254" s="160"/>
      <c r="G254" s="161"/>
      <c r="H254" s="161"/>
      <c r="I254" s="161"/>
      <c r="J254" s="161"/>
      <c r="K254" s="161"/>
      <c r="L254" s="161"/>
      <c r="M254" s="161"/>
      <c r="N254" s="161"/>
      <c r="O254" s="161"/>
      <c r="P254" s="161"/>
      <c r="Q254" s="161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</row>
    <row r="255" spans="1:33" ht="15.75" customHeight="1">
      <c r="A255" s="160"/>
      <c r="B255" s="160"/>
      <c r="C255" s="160"/>
      <c r="D255" s="160"/>
      <c r="E255" s="160"/>
      <c r="F255" s="160"/>
      <c r="G255" s="161"/>
      <c r="H255" s="161"/>
      <c r="I255" s="161"/>
      <c r="J255" s="161"/>
      <c r="K255" s="161"/>
      <c r="L255" s="161"/>
      <c r="M255" s="161"/>
      <c r="N255" s="161"/>
      <c r="O255" s="161"/>
      <c r="P255" s="161"/>
      <c r="Q255" s="161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</row>
    <row r="256" spans="1:33" ht="15.75" customHeight="1">
      <c r="A256" s="160"/>
      <c r="B256" s="160"/>
      <c r="C256" s="160"/>
      <c r="D256" s="160"/>
      <c r="E256" s="160"/>
      <c r="F256" s="160"/>
      <c r="G256" s="161"/>
      <c r="H256" s="161"/>
      <c r="I256" s="161"/>
      <c r="J256" s="161"/>
      <c r="K256" s="161"/>
      <c r="L256" s="161"/>
      <c r="M256" s="161"/>
      <c r="N256" s="161"/>
      <c r="O256" s="161"/>
      <c r="P256" s="161"/>
      <c r="Q256" s="161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</row>
    <row r="257" spans="1:33" ht="15.75" customHeight="1">
      <c r="A257" s="160"/>
      <c r="B257" s="160"/>
      <c r="C257" s="160"/>
      <c r="D257" s="160"/>
      <c r="E257" s="160"/>
      <c r="F257" s="160"/>
      <c r="G257" s="161"/>
      <c r="H257" s="161"/>
      <c r="I257" s="161"/>
      <c r="J257" s="161"/>
      <c r="K257" s="161"/>
      <c r="L257" s="161"/>
      <c r="M257" s="161"/>
      <c r="N257" s="161"/>
      <c r="O257" s="161"/>
      <c r="P257" s="161"/>
      <c r="Q257" s="161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</row>
    <row r="258" spans="1:33" ht="15.75" customHeight="1">
      <c r="A258" s="160"/>
      <c r="B258" s="160"/>
      <c r="C258" s="160"/>
      <c r="D258" s="160"/>
      <c r="E258" s="160"/>
      <c r="F258" s="160"/>
      <c r="G258" s="161"/>
      <c r="H258" s="161"/>
      <c r="I258" s="161"/>
      <c r="J258" s="161"/>
      <c r="K258" s="161"/>
      <c r="L258" s="161"/>
      <c r="M258" s="161"/>
      <c r="N258" s="161"/>
      <c r="O258" s="161"/>
      <c r="P258" s="161"/>
      <c r="Q258" s="161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</row>
    <row r="259" spans="1:33" ht="15.75" customHeight="1">
      <c r="A259" s="160"/>
      <c r="B259" s="160"/>
      <c r="C259" s="160"/>
      <c r="D259" s="160"/>
      <c r="E259" s="160"/>
      <c r="F259" s="160"/>
      <c r="G259" s="161"/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</row>
    <row r="260" spans="1:33" ht="15.75" customHeight="1">
      <c r="A260" s="160"/>
      <c r="B260" s="160"/>
      <c r="C260" s="160"/>
      <c r="D260" s="160"/>
      <c r="E260" s="160"/>
      <c r="F260" s="160"/>
      <c r="G260" s="161"/>
      <c r="H260" s="161"/>
      <c r="I260" s="161"/>
      <c r="J260" s="161"/>
      <c r="K260" s="161"/>
      <c r="L260" s="161"/>
      <c r="M260" s="161"/>
      <c r="N260" s="161"/>
      <c r="O260" s="161"/>
      <c r="P260" s="161"/>
      <c r="Q260" s="161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</row>
    <row r="261" spans="1:33" ht="15.75" customHeight="1">
      <c r="A261" s="160"/>
      <c r="B261" s="160"/>
      <c r="C261" s="160"/>
      <c r="D261" s="160"/>
      <c r="E261" s="160"/>
      <c r="F261" s="160"/>
      <c r="G261" s="161"/>
      <c r="H261" s="161"/>
      <c r="I261" s="161"/>
      <c r="J261" s="161"/>
      <c r="K261" s="161"/>
      <c r="L261" s="161"/>
      <c r="M261" s="161"/>
      <c r="N261" s="161"/>
      <c r="O261" s="161"/>
      <c r="P261" s="161"/>
      <c r="Q261" s="161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</row>
    <row r="262" spans="1:33" ht="15.75" customHeight="1">
      <c r="A262" s="160"/>
      <c r="B262" s="160"/>
      <c r="C262" s="160"/>
      <c r="D262" s="160"/>
      <c r="E262" s="160"/>
      <c r="F262" s="160"/>
      <c r="G262" s="161"/>
      <c r="H262" s="161"/>
      <c r="I262" s="161"/>
      <c r="J262" s="161"/>
      <c r="K262" s="161"/>
      <c r="L262" s="161"/>
      <c r="M262" s="161"/>
      <c r="N262" s="161"/>
      <c r="O262" s="161"/>
      <c r="P262" s="161"/>
      <c r="Q262" s="161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</row>
    <row r="263" spans="1:33" ht="15.75" customHeight="1">
      <c r="A263" s="160"/>
      <c r="B263" s="160"/>
      <c r="C263" s="160"/>
      <c r="D263" s="160"/>
      <c r="E263" s="160"/>
      <c r="F263" s="160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</row>
    <row r="264" spans="1:33" ht="15.75" customHeight="1">
      <c r="A264" s="160"/>
      <c r="B264" s="160"/>
      <c r="C264" s="160"/>
      <c r="D264" s="160"/>
      <c r="E264" s="160"/>
      <c r="F264" s="160"/>
      <c r="G264" s="161"/>
      <c r="H264" s="161"/>
      <c r="I264" s="161"/>
      <c r="J264" s="161"/>
      <c r="K264" s="161"/>
      <c r="L264" s="161"/>
      <c r="M264" s="161"/>
      <c r="N264" s="161"/>
      <c r="O264" s="161"/>
      <c r="P264" s="161"/>
      <c r="Q264" s="161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</row>
    <row r="265" spans="1:33" ht="15.75" customHeight="1">
      <c r="A265" s="160"/>
      <c r="B265" s="160"/>
      <c r="C265" s="160"/>
      <c r="D265" s="160"/>
      <c r="E265" s="160"/>
      <c r="F265" s="160"/>
      <c r="G265" s="161"/>
      <c r="H265" s="161"/>
      <c r="I265" s="161"/>
      <c r="J265" s="161"/>
      <c r="K265" s="161"/>
      <c r="L265" s="161"/>
      <c r="M265" s="161"/>
      <c r="N265" s="161"/>
      <c r="O265" s="161"/>
      <c r="P265" s="161"/>
      <c r="Q265" s="161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</row>
    <row r="266" spans="1:33" ht="15.75" customHeight="1">
      <c r="A266" s="160"/>
      <c r="B266" s="160"/>
      <c r="C266" s="160"/>
      <c r="D266" s="160"/>
      <c r="E266" s="160"/>
      <c r="F266" s="160"/>
      <c r="G266" s="161"/>
      <c r="H266" s="161"/>
      <c r="I266" s="161"/>
      <c r="J266" s="161"/>
      <c r="K266" s="161"/>
      <c r="L266" s="161"/>
      <c r="M266" s="161"/>
      <c r="N266" s="161"/>
      <c r="O266" s="161"/>
      <c r="P266" s="161"/>
      <c r="Q266" s="161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</row>
    <row r="267" spans="1:33" ht="15.75" customHeight="1">
      <c r="A267" s="160"/>
      <c r="B267" s="160"/>
      <c r="C267" s="160"/>
      <c r="D267" s="160"/>
      <c r="E267" s="160"/>
      <c r="F267" s="160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</row>
    <row r="268" spans="1:33" ht="15.75" customHeight="1">
      <c r="A268" s="160"/>
      <c r="B268" s="160"/>
      <c r="C268" s="160"/>
      <c r="D268" s="160"/>
      <c r="E268" s="160"/>
      <c r="F268" s="160"/>
      <c r="G268" s="161"/>
      <c r="H268" s="161"/>
      <c r="I268" s="161"/>
      <c r="J268" s="161"/>
      <c r="K268" s="161"/>
      <c r="L268" s="161"/>
      <c r="M268" s="161"/>
      <c r="N268" s="161"/>
      <c r="O268" s="161"/>
      <c r="P268" s="161"/>
      <c r="Q268" s="161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</row>
    <row r="269" spans="1:33" ht="15.75" customHeight="1">
      <c r="A269" s="160"/>
      <c r="B269" s="160"/>
      <c r="C269" s="160"/>
      <c r="D269" s="160"/>
      <c r="E269" s="160"/>
      <c r="F269" s="160"/>
      <c r="G269" s="161"/>
      <c r="H269" s="161"/>
      <c r="I269" s="161"/>
      <c r="J269" s="161"/>
      <c r="K269" s="161"/>
      <c r="L269" s="161"/>
      <c r="M269" s="161"/>
      <c r="N269" s="161"/>
      <c r="O269" s="161"/>
      <c r="P269" s="161"/>
      <c r="Q269" s="161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</row>
    <row r="270" spans="1:33" ht="15.75" customHeight="1">
      <c r="A270" s="160"/>
      <c r="B270" s="160"/>
      <c r="C270" s="160"/>
      <c r="D270" s="160"/>
      <c r="E270" s="160"/>
      <c r="F270" s="160"/>
      <c r="G270" s="161"/>
      <c r="H270" s="161"/>
      <c r="I270" s="161"/>
      <c r="J270" s="161"/>
      <c r="K270" s="161"/>
      <c r="L270" s="161"/>
      <c r="M270" s="161"/>
      <c r="N270" s="161"/>
      <c r="O270" s="161"/>
      <c r="P270" s="161"/>
      <c r="Q270" s="161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</row>
    <row r="271" spans="1:33" ht="15.75" customHeight="1">
      <c r="A271" s="160"/>
      <c r="B271" s="160"/>
      <c r="C271" s="160"/>
      <c r="D271" s="160"/>
      <c r="E271" s="160"/>
      <c r="F271" s="160"/>
      <c r="G271" s="161"/>
      <c r="H271" s="161"/>
      <c r="I271" s="161"/>
      <c r="J271" s="161"/>
      <c r="K271" s="161"/>
      <c r="L271" s="161"/>
      <c r="M271" s="161"/>
      <c r="N271" s="161"/>
      <c r="O271" s="161"/>
      <c r="P271" s="161"/>
      <c r="Q271" s="161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</row>
    <row r="272" spans="1:33" ht="15.75" customHeight="1">
      <c r="A272" s="160"/>
      <c r="B272" s="160"/>
      <c r="C272" s="160"/>
      <c r="D272" s="160"/>
      <c r="E272" s="160"/>
      <c r="F272" s="160"/>
      <c r="G272" s="161"/>
      <c r="H272" s="161"/>
      <c r="I272" s="161"/>
      <c r="J272" s="161"/>
      <c r="K272" s="161"/>
      <c r="L272" s="161"/>
      <c r="M272" s="161"/>
      <c r="N272" s="161"/>
      <c r="O272" s="161"/>
      <c r="P272" s="161"/>
      <c r="Q272" s="161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</row>
    <row r="273" spans="1:33" ht="15.75" customHeight="1">
      <c r="A273" s="160"/>
      <c r="B273" s="160"/>
      <c r="C273" s="160"/>
      <c r="D273" s="160"/>
      <c r="E273" s="160"/>
      <c r="F273" s="160"/>
      <c r="G273" s="161"/>
      <c r="H273" s="161"/>
      <c r="I273" s="161"/>
      <c r="J273" s="161"/>
      <c r="K273" s="161"/>
      <c r="L273" s="161"/>
      <c r="M273" s="161"/>
      <c r="N273" s="161"/>
      <c r="O273" s="161"/>
      <c r="P273" s="161"/>
      <c r="Q273" s="161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</row>
    <row r="274" spans="1:33" ht="15.75" customHeight="1">
      <c r="A274" s="160"/>
      <c r="B274" s="160"/>
      <c r="C274" s="160"/>
      <c r="D274" s="160"/>
      <c r="E274" s="160"/>
      <c r="F274" s="160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161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</row>
    <row r="275" spans="1:33" ht="15.75" customHeight="1">
      <c r="A275" s="160"/>
      <c r="B275" s="160"/>
      <c r="C275" s="160"/>
      <c r="D275" s="160"/>
      <c r="E275" s="160"/>
      <c r="F275" s="160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1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</row>
    <row r="276" spans="1:33" ht="15.75" customHeight="1">
      <c r="A276" s="160"/>
      <c r="B276" s="160"/>
      <c r="C276" s="160"/>
      <c r="D276" s="160"/>
      <c r="E276" s="160"/>
      <c r="F276" s="160"/>
      <c r="G276" s="161"/>
      <c r="H276" s="161"/>
      <c r="I276" s="161"/>
      <c r="J276" s="161"/>
      <c r="K276" s="161"/>
      <c r="L276" s="161"/>
      <c r="M276" s="161"/>
      <c r="N276" s="161"/>
      <c r="O276" s="161"/>
      <c r="P276" s="161"/>
      <c r="Q276" s="161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</row>
    <row r="277" spans="1:33" ht="15.75" customHeight="1">
      <c r="A277" s="160"/>
      <c r="B277" s="160"/>
      <c r="C277" s="160"/>
      <c r="D277" s="160"/>
      <c r="E277" s="160"/>
      <c r="F277" s="160"/>
      <c r="G277" s="161"/>
      <c r="H277" s="161"/>
      <c r="I277" s="161"/>
      <c r="J277" s="161"/>
      <c r="K277" s="161"/>
      <c r="L277" s="161"/>
      <c r="M277" s="161"/>
      <c r="N277" s="161"/>
      <c r="O277" s="161"/>
      <c r="P277" s="161"/>
      <c r="Q277" s="161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</row>
    <row r="278" spans="1:33" ht="15.75" customHeight="1">
      <c r="A278" s="160"/>
      <c r="B278" s="160"/>
      <c r="C278" s="160"/>
      <c r="D278" s="160"/>
      <c r="E278" s="160"/>
      <c r="F278" s="160"/>
      <c r="G278" s="161"/>
      <c r="H278" s="161"/>
      <c r="I278" s="161"/>
      <c r="J278" s="161"/>
      <c r="K278" s="161"/>
      <c r="L278" s="161"/>
      <c r="M278" s="161"/>
      <c r="N278" s="161"/>
      <c r="O278" s="161"/>
      <c r="P278" s="161"/>
      <c r="Q278" s="161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</row>
    <row r="279" spans="1:33" ht="15.75" customHeight="1">
      <c r="A279" s="160"/>
      <c r="B279" s="160"/>
      <c r="C279" s="160"/>
      <c r="D279" s="160"/>
      <c r="E279" s="160"/>
      <c r="F279" s="160"/>
      <c r="G279" s="161"/>
      <c r="H279" s="161"/>
      <c r="I279" s="161"/>
      <c r="J279" s="161"/>
      <c r="K279" s="161"/>
      <c r="L279" s="161"/>
      <c r="M279" s="161"/>
      <c r="N279" s="161"/>
      <c r="O279" s="161"/>
      <c r="P279" s="161"/>
      <c r="Q279" s="161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</row>
    <row r="280" spans="1:33" ht="15.75" customHeight="1">
      <c r="A280" s="160"/>
      <c r="B280" s="160"/>
      <c r="C280" s="160"/>
      <c r="D280" s="160"/>
      <c r="E280" s="160"/>
      <c r="F280" s="160"/>
      <c r="G280" s="161"/>
      <c r="H280" s="161"/>
      <c r="I280" s="161"/>
      <c r="J280" s="161"/>
      <c r="K280" s="161"/>
      <c r="L280" s="161"/>
      <c r="M280" s="161"/>
      <c r="N280" s="161"/>
      <c r="O280" s="161"/>
      <c r="P280" s="161"/>
      <c r="Q280" s="161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</row>
    <row r="281" spans="1:33" ht="15.75" customHeight="1">
      <c r="A281" s="160"/>
      <c r="B281" s="160"/>
      <c r="C281" s="160"/>
      <c r="D281" s="160"/>
      <c r="E281" s="160"/>
      <c r="F281" s="160"/>
      <c r="G281" s="161"/>
      <c r="H281" s="161"/>
      <c r="I281" s="161"/>
      <c r="J281" s="161"/>
      <c r="K281" s="161"/>
      <c r="L281" s="161"/>
      <c r="M281" s="161"/>
      <c r="N281" s="161"/>
      <c r="O281" s="161"/>
      <c r="P281" s="161"/>
      <c r="Q281" s="161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</row>
    <row r="282" spans="1:33" ht="15.75" customHeight="1">
      <c r="A282" s="160"/>
      <c r="B282" s="160"/>
      <c r="C282" s="160"/>
      <c r="D282" s="160"/>
      <c r="E282" s="160"/>
      <c r="F282" s="160"/>
      <c r="G282" s="161"/>
      <c r="H282" s="161"/>
      <c r="I282" s="161"/>
      <c r="J282" s="161"/>
      <c r="K282" s="161"/>
      <c r="L282" s="161"/>
      <c r="M282" s="161"/>
      <c r="N282" s="161"/>
      <c r="O282" s="161"/>
      <c r="P282" s="161"/>
      <c r="Q282" s="161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</row>
    <row r="283" spans="1:33" ht="15.75" customHeight="1">
      <c r="A283" s="160"/>
      <c r="B283" s="160"/>
      <c r="C283" s="160"/>
      <c r="D283" s="160"/>
      <c r="E283" s="160"/>
      <c r="F283" s="160"/>
      <c r="G283" s="161"/>
      <c r="H283" s="161"/>
      <c r="I283" s="161"/>
      <c r="J283" s="161"/>
      <c r="K283" s="161"/>
      <c r="L283" s="161"/>
      <c r="M283" s="161"/>
      <c r="N283" s="161"/>
      <c r="O283" s="161"/>
      <c r="P283" s="161"/>
      <c r="Q283" s="161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</row>
    <row r="284" spans="1:33" ht="15.75" customHeight="1">
      <c r="A284" s="160"/>
      <c r="B284" s="160"/>
      <c r="C284" s="160"/>
      <c r="D284" s="160"/>
      <c r="E284" s="160"/>
      <c r="F284" s="160"/>
      <c r="G284" s="161"/>
      <c r="H284" s="161"/>
      <c r="I284" s="161"/>
      <c r="J284" s="161"/>
      <c r="K284" s="161"/>
      <c r="L284" s="161"/>
      <c r="M284" s="161"/>
      <c r="N284" s="161"/>
      <c r="O284" s="161"/>
      <c r="P284" s="161"/>
      <c r="Q284" s="161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</row>
    <row r="285" spans="1:33" ht="15.75" customHeight="1">
      <c r="A285" s="160"/>
      <c r="B285" s="160"/>
      <c r="C285" s="160"/>
      <c r="D285" s="160"/>
      <c r="E285" s="160"/>
      <c r="F285" s="160"/>
      <c r="G285" s="161"/>
      <c r="H285" s="161"/>
      <c r="I285" s="161"/>
      <c r="J285" s="161"/>
      <c r="K285" s="161"/>
      <c r="L285" s="161"/>
      <c r="M285" s="161"/>
      <c r="N285" s="161"/>
      <c r="O285" s="161"/>
      <c r="P285" s="161"/>
      <c r="Q285" s="161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</row>
    <row r="286" spans="1:33" ht="15.75" customHeight="1">
      <c r="A286" s="160"/>
      <c r="B286" s="160"/>
      <c r="C286" s="160"/>
      <c r="D286" s="160"/>
      <c r="E286" s="160"/>
      <c r="F286" s="160"/>
      <c r="G286" s="161"/>
      <c r="H286" s="161"/>
      <c r="I286" s="161"/>
      <c r="J286" s="161"/>
      <c r="K286" s="161"/>
      <c r="L286" s="161"/>
      <c r="M286" s="161"/>
      <c r="N286" s="161"/>
      <c r="O286" s="161"/>
      <c r="P286" s="161"/>
      <c r="Q286" s="161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</row>
    <row r="287" spans="1:33" ht="15.75" customHeight="1">
      <c r="A287" s="160"/>
      <c r="B287" s="160"/>
      <c r="C287" s="160"/>
      <c r="D287" s="160"/>
      <c r="E287" s="160"/>
      <c r="F287" s="160"/>
      <c r="G287" s="161"/>
      <c r="H287" s="161"/>
      <c r="I287" s="161"/>
      <c r="J287" s="161"/>
      <c r="K287" s="161"/>
      <c r="L287" s="161"/>
      <c r="M287" s="161"/>
      <c r="N287" s="161"/>
      <c r="O287" s="161"/>
      <c r="P287" s="161"/>
      <c r="Q287" s="161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</row>
    <row r="288" spans="1:33" ht="15.75" customHeight="1">
      <c r="A288" s="160"/>
      <c r="B288" s="160"/>
      <c r="C288" s="160"/>
      <c r="D288" s="160"/>
      <c r="E288" s="160"/>
      <c r="F288" s="160"/>
      <c r="G288" s="161"/>
      <c r="H288" s="161"/>
      <c r="I288" s="161"/>
      <c r="J288" s="161"/>
      <c r="K288" s="161"/>
      <c r="L288" s="161"/>
      <c r="M288" s="161"/>
      <c r="N288" s="161"/>
      <c r="O288" s="161"/>
      <c r="P288" s="161"/>
      <c r="Q288" s="161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</row>
    <row r="289" spans="1:33" ht="15.75" customHeight="1">
      <c r="A289" s="160"/>
      <c r="B289" s="160"/>
      <c r="C289" s="160"/>
      <c r="D289" s="160"/>
      <c r="E289" s="160"/>
      <c r="F289" s="160"/>
      <c r="G289" s="161"/>
      <c r="H289" s="161"/>
      <c r="I289" s="161"/>
      <c r="J289" s="161"/>
      <c r="K289" s="161"/>
      <c r="L289" s="161"/>
      <c r="M289" s="161"/>
      <c r="N289" s="161"/>
      <c r="O289" s="161"/>
      <c r="P289" s="161"/>
      <c r="Q289" s="161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</row>
    <row r="290" spans="1:33" ht="15.75" customHeight="1">
      <c r="A290" s="160"/>
      <c r="B290" s="160"/>
      <c r="C290" s="160"/>
      <c r="D290" s="160"/>
      <c r="E290" s="160"/>
      <c r="F290" s="160"/>
      <c r="G290" s="161"/>
      <c r="H290" s="161"/>
      <c r="I290" s="161"/>
      <c r="J290" s="161"/>
      <c r="K290" s="161"/>
      <c r="L290" s="161"/>
      <c r="M290" s="161"/>
      <c r="N290" s="161"/>
      <c r="O290" s="161"/>
      <c r="P290" s="161"/>
      <c r="Q290" s="161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</row>
    <row r="291" spans="1:33" ht="15.75" customHeight="1">
      <c r="A291" s="160"/>
      <c r="B291" s="160"/>
      <c r="C291" s="160"/>
      <c r="D291" s="160"/>
      <c r="E291" s="160"/>
      <c r="F291" s="160"/>
      <c r="G291" s="161"/>
      <c r="H291" s="161"/>
      <c r="I291" s="161"/>
      <c r="J291" s="161"/>
      <c r="K291" s="161"/>
      <c r="L291" s="161"/>
      <c r="M291" s="161"/>
      <c r="N291" s="161"/>
      <c r="O291" s="161"/>
      <c r="P291" s="161"/>
      <c r="Q291" s="161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</row>
    <row r="292" spans="1:33" ht="15.75" customHeight="1">
      <c r="A292" s="160"/>
      <c r="B292" s="160"/>
      <c r="C292" s="160"/>
      <c r="D292" s="160"/>
      <c r="E292" s="160"/>
      <c r="F292" s="160"/>
      <c r="G292" s="161"/>
      <c r="H292" s="161"/>
      <c r="I292" s="161"/>
      <c r="J292" s="161"/>
      <c r="K292" s="161"/>
      <c r="L292" s="161"/>
      <c r="M292" s="161"/>
      <c r="N292" s="161"/>
      <c r="O292" s="161"/>
      <c r="P292" s="161"/>
      <c r="Q292" s="161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</row>
    <row r="293" spans="1:33" ht="15.75" customHeight="1">
      <c r="A293" s="160"/>
      <c r="B293" s="160"/>
      <c r="C293" s="160"/>
      <c r="D293" s="160"/>
      <c r="E293" s="160"/>
      <c r="F293" s="160"/>
      <c r="G293" s="161"/>
      <c r="H293" s="161"/>
      <c r="I293" s="161"/>
      <c r="J293" s="161"/>
      <c r="K293" s="161"/>
      <c r="L293" s="161"/>
      <c r="M293" s="161"/>
      <c r="N293" s="161"/>
      <c r="O293" s="161"/>
      <c r="P293" s="161"/>
      <c r="Q293" s="161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</row>
    <row r="294" spans="1:33" ht="15.75" customHeight="1">
      <c r="A294" s="160"/>
      <c r="B294" s="160"/>
      <c r="C294" s="160"/>
      <c r="D294" s="160"/>
      <c r="E294" s="160"/>
      <c r="F294" s="160"/>
      <c r="G294" s="161"/>
      <c r="H294" s="161"/>
      <c r="I294" s="161"/>
      <c r="J294" s="161"/>
      <c r="K294" s="161"/>
      <c r="L294" s="161"/>
      <c r="M294" s="161"/>
      <c r="N294" s="161"/>
      <c r="O294" s="161"/>
      <c r="P294" s="161"/>
      <c r="Q294" s="161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</row>
    <row r="295" spans="1:33" ht="15.75" customHeight="1">
      <c r="A295" s="160"/>
      <c r="B295" s="160"/>
      <c r="C295" s="160"/>
      <c r="D295" s="160"/>
      <c r="E295" s="160"/>
      <c r="F295" s="160"/>
      <c r="G295" s="161"/>
      <c r="H295" s="161"/>
      <c r="I295" s="161"/>
      <c r="J295" s="161"/>
      <c r="K295" s="161"/>
      <c r="L295" s="161"/>
      <c r="M295" s="161"/>
      <c r="N295" s="161"/>
      <c r="O295" s="161"/>
      <c r="P295" s="161"/>
      <c r="Q295" s="161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</row>
    <row r="296" spans="1:33" ht="15.75" customHeight="1">
      <c r="A296" s="160"/>
      <c r="B296" s="160"/>
      <c r="C296" s="160"/>
      <c r="D296" s="160"/>
      <c r="E296" s="160"/>
      <c r="F296" s="160"/>
      <c r="G296" s="161"/>
      <c r="H296" s="161"/>
      <c r="I296" s="161"/>
      <c r="J296" s="161"/>
      <c r="K296" s="161"/>
      <c r="L296" s="161"/>
      <c r="M296" s="161"/>
      <c r="N296" s="161"/>
      <c r="O296" s="161"/>
      <c r="P296" s="161"/>
      <c r="Q296" s="161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</row>
    <row r="297" spans="1:33" ht="15.75" customHeight="1">
      <c r="A297" s="160"/>
      <c r="B297" s="160"/>
      <c r="C297" s="160"/>
      <c r="D297" s="160"/>
      <c r="E297" s="160"/>
      <c r="F297" s="160"/>
      <c r="G297" s="161"/>
      <c r="H297" s="161"/>
      <c r="I297" s="161"/>
      <c r="J297" s="161"/>
      <c r="K297" s="161"/>
      <c r="L297" s="161"/>
      <c r="M297" s="161"/>
      <c r="N297" s="161"/>
      <c r="O297" s="161"/>
      <c r="P297" s="161"/>
      <c r="Q297" s="161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</row>
    <row r="298" spans="1:33" ht="15.75" customHeight="1">
      <c r="A298" s="160"/>
      <c r="B298" s="160"/>
      <c r="C298" s="160"/>
      <c r="D298" s="160"/>
      <c r="E298" s="160"/>
      <c r="F298" s="160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1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</row>
    <row r="299" spans="1:33" ht="15.75" customHeight="1">
      <c r="A299" s="160"/>
      <c r="B299" s="160"/>
      <c r="C299" s="160"/>
      <c r="D299" s="160"/>
      <c r="E299" s="160"/>
      <c r="F299" s="160"/>
      <c r="G299" s="161"/>
      <c r="H299" s="161"/>
      <c r="I299" s="161"/>
      <c r="J299" s="161"/>
      <c r="K299" s="161"/>
      <c r="L299" s="161"/>
      <c r="M299" s="161"/>
      <c r="N299" s="161"/>
      <c r="O299" s="161"/>
      <c r="P299" s="161"/>
      <c r="Q299" s="161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</row>
    <row r="300" spans="1:33" ht="15.75" customHeight="1">
      <c r="A300" s="160"/>
      <c r="B300" s="160"/>
      <c r="C300" s="160"/>
      <c r="D300" s="160"/>
      <c r="E300" s="160"/>
      <c r="F300" s="160"/>
      <c r="G300" s="161"/>
      <c r="H300" s="161"/>
      <c r="I300" s="161"/>
      <c r="J300" s="161"/>
      <c r="K300" s="161"/>
      <c r="L300" s="161"/>
      <c r="M300" s="161"/>
      <c r="N300" s="161"/>
      <c r="O300" s="161"/>
      <c r="P300" s="161"/>
      <c r="Q300" s="161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</row>
    <row r="301" spans="1:33" ht="15.75" customHeight="1">
      <c r="A301" s="160"/>
      <c r="B301" s="160"/>
      <c r="C301" s="160"/>
      <c r="D301" s="160"/>
      <c r="E301" s="160"/>
      <c r="F301" s="160"/>
      <c r="G301" s="161"/>
      <c r="H301" s="161"/>
      <c r="I301" s="161"/>
      <c r="J301" s="161"/>
      <c r="K301" s="161"/>
      <c r="L301" s="161"/>
      <c r="M301" s="161"/>
      <c r="N301" s="161"/>
      <c r="O301" s="161"/>
      <c r="P301" s="161"/>
      <c r="Q301" s="161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</row>
    <row r="302" spans="1:33" ht="15.75" customHeight="1">
      <c r="A302" s="160"/>
      <c r="B302" s="160"/>
      <c r="C302" s="160"/>
      <c r="D302" s="160"/>
      <c r="E302" s="160"/>
      <c r="F302" s="160"/>
      <c r="G302" s="161"/>
      <c r="H302" s="161"/>
      <c r="I302" s="161"/>
      <c r="J302" s="161"/>
      <c r="K302" s="161"/>
      <c r="L302" s="161"/>
      <c r="M302" s="161"/>
      <c r="N302" s="161"/>
      <c r="O302" s="161"/>
      <c r="P302" s="161"/>
      <c r="Q302" s="161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</row>
    <row r="303" spans="1:33" ht="15.75" customHeight="1">
      <c r="A303" s="160"/>
      <c r="B303" s="160"/>
      <c r="C303" s="160"/>
      <c r="D303" s="160"/>
      <c r="E303" s="160"/>
      <c r="F303" s="160"/>
      <c r="G303" s="161"/>
      <c r="H303" s="161"/>
      <c r="I303" s="161"/>
      <c r="J303" s="161"/>
      <c r="K303" s="161"/>
      <c r="L303" s="161"/>
      <c r="M303" s="161"/>
      <c r="N303" s="161"/>
      <c r="O303" s="161"/>
      <c r="P303" s="161"/>
      <c r="Q303" s="161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</row>
    <row r="304" spans="1:33" ht="15.75" customHeight="1">
      <c r="A304" s="160"/>
      <c r="B304" s="160"/>
      <c r="C304" s="160"/>
      <c r="D304" s="160"/>
      <c r="E304" s="160"/>
      <c r="F304" s="160"/>
      <c r="G304" s="161"/>
      <c r="H304" s="161"/>
      <c r="I304" s="161"/>
      <c r="J304" s="161"/>
      <c r="K304" s="161"/>
      <c r="L304" s="161"/>
      <c r="M304" s="161"/>
      <c r="N304" s="161"/>
      <c r="O304" s="161"/>
      <c r="P304" s="161"/>
      <c r="Q304" s="161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</row>
    <row r="305" spans="1:33" ht="15.75" customHeight="1">
      <c r="A305" s="160"/>
      <c r="B305" s="160"/>
      <c r="C305" s="160"/>
      <c r="D305" s="160"/>
      <c r="E305" s="160"/>
      <c r="F305" s="160"/>
      <c r="G305" s="161"/>
      <c r="H305" s="161"/>
      <c r="I305" s="161"/>
      <c r="J305" s="161"/>
      <c r="K305" s="161"/>
      <c r="L305" s="161"/>
      <c r="M305" s="161"/>
      <c r="N305" s="161"/>
      <c r="O305" s="161"/>
      <c r="P305" s="161"/>
      <c r="Q305" s="161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</row>
    <row r="306" spans="1:33" ht="15.75" customHeight="1">
      <c r="A306" s="160"/>
      <c r="B306" s="160"/>
      <c r="C306" s="160"/>
      <c r="D306" s="160"/>
      <c r="E306" s="160"/>
      <c r="F306" s="160"/>
      <c r="G306" s="161"/>
      <c r="H306" s="161"/>
      <c r="I306" s="161"/>
      <c r="J306" s="161"/>
      <c r="K306" s="161"/>
      <c r="L306" s="161"/>
      <c r="M306" s="161"/>
      <c r="N306" s="161"/>
      <c r="O306" s="161"/>
      <c r="P306" s="161"/>
      <c r="Q306" s="161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</row>
    <row r="307" spans="1:33" ht="15.75" customHeight="1">
      <c r="A307" s="160"/>
      <c r="B307" s="160"/>
      <c r="C307" s="160"/>
      <c r="D307" s="160"/>
      <c r="E307" s="160"/>
      <c r="F307" s="160"/>
      <c r="G307" s="161"/>
      <c r="H307" s="161"/>
      <c r="I307" s="161"/>
      <c r="J307" s="161"/>
      <c r="K307" s="161"/>
      <c r="L307" s="161"/>
      <c r="M307" s="161"/>
      <c r="N307" s="161"/>
      <c r="O307" s="161"/>
      <c r="P307" s="161"/>
      <c r="Q307" s="161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</row>
    <row r="308" spans="1:33" ht="15.75" customHeight="1">
      <c r="A308" s="160"/>
      <c r="B308" s="160"/>
      <c r="C308" s="160"/>
      <c r="D308" s="160"/>
      <c r="E308" s="160"/>
      <c r="F308" s="160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161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</row>
    <row r="309" spans="1:33" ht="15.75" customHeight="1">
      <c r="A309" s="160"/>
      <c r="B309" s="160"/>
      <c r="C309" s="160"/>
      <c r="D309" s="160"/>
      <c r="E309" s="160"/>
      <c r="F309" s="160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1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</row>
    <row r="310" spans="1:33" ht="15.75" customHeight="1">
      <c r="A310" s="160"/>
      <c r="B310" s="160"/>
      <c r="C310" s="160"/>
      <c r="D310" s="160"/>
      <c r="E310" s="160"/>
      <c r="F310" s="160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</row>
    <row r="311" spans="1:33" ht="15.75" customHeight="1">
      <c r="A311" s="160"/>
      <c r="B311" s="160"/>
      <c r="C311" s="160"/>
      <c r="D311" s="160"/>
      <c r="E311" s="160"/>
      <c r="F311" s="160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</row>
    <row r="312" spans="1:33" ht="15.75" customHeight="1">
      <c r="A312" s="160"/>
      <c r="B312" s="160"/>
      <c r="C312" s="160"/>
      <c r="D312" s="160"/>
      <c r="E312" s="160"/>
      <c r="F312" s="160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</row>
    <row r="313" spans="1:33" ht="15.75" customHeight="1">
      <c r="A313" s="160"/>
      <c r="B313" s="160"/>
      <c r="C313" s="160"/>
      <c r="D313" s="160"/>
      <c r="E313" s="160"/>
      <c r="F313" s="160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</row>
    <row r="314" spans="1:33" ht="15.75" customHeight="1">
      <c r="A314" s="160"/>
      <c r="B314" s="160"/>
      <c r="C314" s="160"/>
      <c r="D314" s="160"/>
      <c r="E314" s="160"/>
      <c r="F314" s="160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</row>
    <row r="315" spans="1:33" ht="15.75" customHeight="1">
      <c r="A315" s="160"/>
      <c r="B315" s="160"/>
      <c r="C315" s="160"/>
      <c r="D315" s="160"/>
      <c r="E315" s="160"/>
      <c r="F315" s="160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</row>
    <row r="316" spans="1:33" ht="15.75" customHeight="1">
      <c r="A316" s="160"/>
      <c r="B316" s="160"/>
      <c r="C316" s="160"/>
      <c r="D316" s="160"/>
      <c r="E316" s="160"/>
      <c r="F316" s="160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</row>
    <row r="317" spans="1:33" ht="15.75" customHeight="1">
      <c r="A317" s="160"/>
      <c r="B317" s="160"/>
      <c r="C317" s="160"/>
      <c r="D317" s="160"/>
      <c r="E317" s="160"/>
      <c r="F317" s="160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</row>
    <row r="318" spans="1:33" ht="15.75" customHeight="1">
      <c r="A318" s="160"/>
      <c r="B318" s="160"/>
      <c r="C318" s="160"/>
      <c r="D318" s="160"/>
      <c r="E318" s="160"/>
      <c r="F318" s="160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</row>
    <row r="319" spans="1:33" ht="15.75" customHeight="1">
      <c r="A319" s="160"/>
      <c r="B319" s="160"/>
      <c r="C319" s="160"/>
      <c r="D319" s="160"/>
      <c r="E319" s="160"/>
      <c r="F319" s="160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</row>
    <row r="320" spans="1:33" ht="15.75" customHeight="1">
      <c r="A320" s="160"/>
      <c r="B320" s="160"/>
      <c r="C320" s="160"/>
      <c r="D320" s="160"/>
      <c r="E320" s="160"/>
      <c r="F320" s="160"/>
      <c r="G320" s="161"/>
      <c r="H320" s="161"/>
      <c r="I320" s="161"/>
      <c r="J320" s="161"/>
      <c r="K320" s="161"/>
      <c r="L320" s="161"/>
      <c r="M320" s="161"/>
      <c r="N320" s="161"/>
      <c r="O320" s="161"/>
      <c r="P320" s="161"/>
      <c r="Q320" s="161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</row>
    <row r="321" spans="1:33" ht="15.75" customHeight="1">
      <c r="A321" s="160"/>
      <c r="B321" s="160"/>
      <c r="C321" s="160"/>
      <c r="D321" s="160"/>
      <c r="E321" s="160"/>
      <c r="F321" s="160"/>
      <c r="G321" s="161"/>
      <c r="H321" s="161"/>
      <c r="I321" s="161"/>
      <c r="J321" s="161"/>
      <c r="K321" s="161"/>
      <c r="L321" s="161"/>
      <c r="M321" s="161"/>
      <c r="N321" s="161"/>
      <c r="O321" s="161"/>
      <c r="P321" s="161"/>
      <c r="Q321" s="161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</row>
    <row r="322" spans="1:33" ht="15.75" customHeight="1">
      <c r="A322" s="160"/>
      <c r="B322" s="160"/>
      <c r="C322" s="160"/>
      <c r="D322" s="160"/>
      <c r="E322" s="160"/>
      <c r="F322" s="160"/>
      <c r="G322" s="161"/>
      <c r="H322" s="161"/>
      <c r="I322" s="161"/>
      <c r="J322" s="161"/>
      <c r="K322" s="161"/>
      <c r="L322" s="161"/>
      <c r="M322" s="161"/>
      <c r="N322" s="161"/>
      <c r="O322" s="161"/>
      <c r="P322" s="161"/>
      <c r="Q322" s="161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</row>
    <row r="323" spans="1:33" ht="15.75" customHeight="1">
      <c r="A323" s="160"/>
      <c r="B323" s="160"/>
      <c r="C323" s="160"/>
      <c r="D323" s="160"/>
      <c r="E323" s="160"/>
      <c r="F323" s="160"/>
      <c r="G323" s="161"/>
      <c r="H323" s="161"/>
      <c r="I323" s="161"/>
      <c r="J323" s="161"/>
      <c r="K323" s="161"/>
      <c r="L323" s="161"/>
      <c r="M323" s="161"/>
      <c r="N323" s="161"/>
      <c r="O323" s="161"/>
      <c r="P323" s="161"/>
      <c r="Q323" s="161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</row>
    <row r="324" spans="1:33" ht="15.75" customHeight="1">
      <c r="A324" s="160"/>
      <c r="B324" s="160"/>
      <c r="C324" s="160"/>
      <c r="D324" s="160"/>
      <c r="E324" s="160"/>
      <c r="F324" s="160"/>
      <c r="G324" s="161"/>
      <c r="H324" s="161"/>
      <c r="I324" s="161"/>
      <c r="J324" s="161"/>
      <c r="K324" s="161"/>
      <c r="L324" s="161"/>
      <c r="M324" s="161"/>
      <c r="N324" s="161"/>
      <c r="O324" s="161"/>
      <c r="P324" s="161"/>
      <c r="Q324" s="161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</row>
    <row r="325" spans="1:33" ht="15.75" customHeight="1">
      <c r="A325" s="160"/>
      <c r="B325" s="160"/>
      <c r="C325" s="160"/>
      <c r="D325" s="160"/>
      <c r="E325" s="160"/>
      <c r="F325" s="160"/>
      <c r="G325" s="161"/>
      <c r="H325" s="161"/>
      <c r="I325" s="161"/>
      <c r="J325" s="161"/>
      <c r="K325" s="161"/>
      <c r="L325" s="161"/>
      <c r="M325" s="161"/>
      <c r="N325" s="161"/>
      <c r="O325" s="161"/>
      <c r="P325" s="161"/>
      <c r="Q325" s="161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</row>
    <row r="326" spans="1:33" ht="15.75" customHeight="1">
      <c r="A326" s="160"/>
      <c r="B326" s="160"/>
      <c r="C326" s="160"/>
      <c r="D326" s="160"/>
      <c r="E326" s="160"/>
      <c r="F326" s="160"/>
      <c r="G326" s="161"/>
      <c r="H326" s="161"/>
      <c r="I326" s="161"/>
      <c r="J326" s="161"/>
      <c r="K326" s="161"/>
      <c r="L326" s="161"/>
      <c r="M326" s="161"/>
      <c r="N326" s="161"/>
      <c r="O326" s="161"/>
      <c r="P326" s="161"/>
      <c r="Q326" s="161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</row>
    <row r="327" spans="1:33" ht="15.75" customHeight="1">
      <c r="A327" s="160"/>
      <c r="B327" s="160"/>
      <c r="C327" s="160"/>
      <c r="D327" s="160"/>
      <c r="E327" s="160"/>
      <c r="F327" s="160"/>
      <c r="G327" s="161"/>
      <c r="H327" s="161"/>
      <c r="I327" s="161"/>
      <c r="J327" s="161"/>
      <c r="K327" s="161"/>
      <c r="L327" s="161"/>
      <c r="M327" s="161"/>
      <c r="N327" s="161"/>
      <c r="O327" s="161"/>
      <c r="P327" s="161"/>
      <c r="Q327" s="161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</row>
    <row r="328" spans="1:33" ht="15.75" customHeight="1">
      <c r="A328" s="160"/>
      <c r="B328" s="160"/>
      <c r="C328" s="160"/>
      <c r="D328" s="160"/>
      <c r="E328" s="160"/>
      <c r="F328" s="160"/>
      <c r="G328" s="161"/>
      <c r="H328" s="161"/>
      <c r="I328" s="161"/>
      <c r="J328" s="161"/>
      <c r="K328" s="161"/>
      <c r="L328" s="161"/>
      <c r="M328" s="161"/>
      <c r="N328" s="161"/>
      <c r="O328" s="161"/>
      <c r="P328" s="161"/>
      <c r="Q328" s="161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</row>
    <row r="329" spans="1:33" ht="15.75" customHeight="1">
      <c r="A329" s="160"/>
      <c r="B329" s="160"/>
      <c r="C329" s="160"/>
      <c r="D329" s="160"/>
      <c r="E329" s="160"/>
      <c r="F329" s="160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1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</row>
    <row r="330" spans="1:33" ht="15.75" customHeight="1">
      <c r="A330" s="160"/>
      <c r="B330" s="160"/>
      <c r="C330" s="160"/>
      <c r="D330" s="160"/>
      <c r="E330" s="160"/>
      <c r="F330" s="160"/>
      <c r="G330" s="161"/>
      <c r="H330" s="161"/>
      <c r="I330" s="161"/>
      <c r="J330" s="161"/>
      <c r="K330" s="161"/>
      <c r="L330" s="161"/>
      <c r="M330" s="161"/>
      <c r="N330" s="161"/>
      <c r="O330" s="161"/>
      <c r="P330" s="161"/>
      <c r="Q330" s="161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</row>
    <row r="331" spans="1:33" ht="15.75" customHeight="1">
      <c r="A331" s="160"/>
      <c r="B331" s="160"/>
      <c r="C331" s="160"/>
      <c r="D331" s="160"/>
      <c r="E331" s="160"/>
      <c r="F331" s="160"/>
      <c r="G331" s="161"/>
      <c r="H331" s="161"/>
      <c r="I331" s="161"/>
      <c r="J331" s="161"/>
      <c r="K331" s="161"/>
      <c r="L331" s="161"/>
      <c r="M331" s="161"/>
      <c r="N331" s="161"/>
      <c r="O331" s="161"/>
      <c r="P331" s="161"/>
      <c r="Q331" s="161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</row>
    <row r="332" spans="1:33" ht="15.75" customHeight="1">
      <c r="A332" s="160"/>
      <c r="B332" s="160"/>
      <c r="C332" s="160"/>
      <c r="D332" s="160"/>
      <c r="E332" s="160"/>
      <c r="F332" s="160"/>
      <c r="G332" s="161"/>
      <c r="H332" s="161"/>
      <c r="I332" s="161"/>
      <c r="J332" s="161"/>
      <c r="K332" s="161"/>
      <c r="L332" s="161"/>
      <c r="M332" s="161"/>
      <c r="N332" s="161"/>
      <c r="O332" s="161"/>
      <c r="P332" s="161"/>
      <c r="Q332" s="161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</row>
    <row r="333" spans="1:33" ht="15.75" customHeight="1">
      <c r="A333" s="160"/>
      <c r="B333" s="160"/>
      <c r="C333" s="160"/>
      <c r="D333" s="160"/>
      <c r="E333" s="160"/>
      <c r="F333" s="160"/>
      <c r="G333" s="161"/>
      <c r="H333" s="161"/>
      <c r="I333" s="161"/>
      <c r="J333" s="161"/>
      <c r="K333" s="161"/>
      <c r="L333" s="161"/>
      <c r="M333" s="161"/>
      <c r="N333" s="161"/>
      <c r="O333" s="161"/>
      <c r="P333" s="161"/>
      <c r="Q333" s="161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</row>
    <row r="334" spans="1:33" ht="15.75" customHeight="1">
      <c r="A334" s="160"/>
      <c r="B334" s="160"/>
      <c r="C334" s="160"/>
      <c r="D334" s="160"/>
      <c r="E334" s="160"/>
      <c r="F334" s="160"/>
      <c r="G334" s="161"/>
      <c r="H334" s="161"/>
      <c r="I334" s="161"/>
      <c r="J334" s="161"/>
      <c r="K334" s="161"/>
      <c r="L334" s="161"/>
      <c r="M334" s="161"/>
      <c r="N334" s="161"/>
      <c r="O334" s="161"/>
      <c r="P334" s="161"/>
      <c r="Q334" s="161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</row>
    <row r="335" spans="1:33" ht="15.75" customHeight="1">
      <c r="A335" s="160"/>
      <c r="B335" s="160"/>
      <c r="C335" s="160"/>
      <c r="D335" s="160"/>
      <c r="E335" s="160"/>
      <c r="F335" s="160"/>
      <c r="G335" s="161"/>
      <c r="H335" s="161"/>
      <c r="I335" s="161"/>
      <c r="J335" s="161"/>
      <c r="K335" s="161"/>
      <c r="L335" s="161"/>
      <c r="M335" s="161"/>
      <c r="N335" s="161"/>
      <c r="O335" s="161"/>
      <c r="P335" s="161"/>
      <c r="Q335" s="161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</row>
    <row r="336" spans="1:33" ht="15.75" customHeight="1">
      <c r="A336" s="160"/>
      <c r="B336" s="160"/>
      <c r="C336" s="160"/>
      <c r="D336" s="160"/>
      <c r="E336" s="160"/>
      <c r="F336" s="160"/>
      <c r="G336" s="161"/>
      <c r="H336" s="161"/>
      <c r="I336" s="161"/>
      <c r="J336" s="161"/>
      <c r="K336" s="161"/>
      <c r="L336" s="161"/>
      <c r="M336" s="161"/>
      <c r="N336" s="161"/>
      <c r="O336" s="161"/>
      <c r="P336" s="161"/>
      <c r="Q336" s="161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</row>
    <row r="337" spans="1:33" ht="15.75" customHeight="1">
      <c r="A337" s="160"/>
      <c r="B337" s="160"/>
      <c r="C337" s="160"/>
      <c r="D337" s="160"/>
      <c r="E337" s="160"/>
      <c r="F337" s="160"/>
      <c r="G337" s="161"/>
      <c r="H337" s="161"/>
      <c r="I337" s="161"/>
      <c r="J337" s="161"/>
      <c r="K337" s="161"/>
      <c r="L337" s="161"/>
      <c r="M337" s="161"/>
      <c r="N337" s="161"/>
      <c r="O337" s="161"/>
      <c r="P337" s="161"/>
      <c r="Q337" s="161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</row>
    <row r="338" spans="1:33" ht="15.75" customHeight="1">
      <c r="A338" s="160"/>
      <c r="B338" s="160"/>
      <c r="C338" s="160"/>
      <c r="D338" s="160"/>
      <c r="E338" s="160"/>
      <c r="F338" s="160"/>
      <c r="G338" s="161"/>
      <c r="H338" s="161"/>
      <c r="I338" s="161"/>
      <c r="J338" s="161"/>
      <c r="K338" s="161"/>
      <c r="L338" s="161"/>
      <c r="M338" s="161"/>
      <c r="N338" s="161"/>
      <c r="O338" s="161"/>
      <c r="P338" s="161"/>
      <c r="Q338" s="161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</row>
    <row r="339" spans="1:33" ht="15.75" customHeight="1">
      <c r="A339" s="160"/>
      <c r="B339" s="160"/>
      <c r="C339" s="160"/>
      <c r="D339" s="160"/>
      <c r="E339" s="160"/>
      <c r="F339" s="160"/>
      <c r="G339" s="161"/>
      <c r="H339" s="161"/>
      <c r="I339" s="161"/>
      <c r="J339" s="161"/>
      <c r="K339" s="161"/>
      <c r="L339" s="161"/>
      <c r="M339" s="161"/>
      <c r="N339" s="161"/>
      <c r="O339" s="161"/>
      <c r="P339" s="161"/>
      <c r="Q339" s="161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</row>
    <row r="340" spans="1:33" ht="15.75" customHeight="1">
      <c r="A340" s="160"/>
      <c r="B340" s="160"/>
      <c r="C340" s="160"/>
      <c r="D340" s="160"/>
      <c r="E340" s="160"/>
      <c r="F340" s="160"/>
      <c r="G340" s="161"/>
      <c r="H340" s="161"/>
      <c r="I340" s="161"/>
      <c r="J340" s="161"/>
      <c r="K340" s="161"/>
      <c r="L340" s="161"/>
      <c r="M340" s="161"/>
      <c r="N340" s="161"/>
      <c r="O340" s="161"/>
      <c r="P340" s="161"/>
      <c r="Q340" s="161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</row>
    <row r="341" spans="1:33" ht="15.75" customHeight="1">
      <c r="A341" s="160"/>
      <c r="B341" s="160"/>
      <c r="C341" s="160"/>
      <c r="D341" s="160"/>
      <c r="E341" s="160"/>
      <c r="F341" s="160"/>
      <c r="G341" s="161"/>
      <c r="H341" s="161"/>
      <c r="I341" s="161"/>
      <c r="J341" s="161"/>
      <c r="K341" s="161"/>
      <c r="L341" s="161"/>
      <c r="M341" s="161"/>
      <c r="N341" s="161"/>
      <c r="O341" s="161"/>
      <c r="P341" s="161"/>
      <c r="Q341" s="161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</row>
    <row r="342" spans="1:33" ht="15.75" customHeight="1">
      <c r="A342" s="160"/>
      <c r="B342" s="160"/>
      <c r="C342" s="160"/>
      <c r="D342" s="160"/>
      <c r="E342" s="160"/>
      <c r="F342" s="160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161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</row>
    <row r="343" spans="1:33" ht="15.75" customHeight="1">
      <c r="A343" s="160"/>
      <c r="B343" s="160"/>
      <c r="C343" s="160"/>
      <c r="D343" s="160"/>
      <c r="E343" s="160"/>
      <c r="F343" s="160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1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</row>
    <row r="344" spans="1:33" ht="15.75" customHeight="1">
      <c r="A344" s="160"/>
      <c r="B344" s="160"/>
      <c r="C344" s="160"/>
      <c r="D344" s="160"/>
      <c r="E344" s="160"/>
      <c r="F344" s="160"/>
      <c r="G344" s="161"/>
      <c r="H344" s="161"/>
      <c r="I344" s="161"/>
      <c r="J344" s="161"/>
      <c r="K344" s="161"/>
      <c r="L344" s="161"/>
      <c r="M344" s="161"/>
      <c r="N344" s="161"/>
      <c r="O344" s="161"/>
      <c r="P344" s="161"/>
      <c r="Q344" s="161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</row>
    <row r="345" spans="1:33" ht="15.75" customHeight="1">
      <c r="A345" s="160"/>
      <c r="B345" s="160"/>
      <c r="C345" s="160"/>
      <c r="D345" s="160"/>
      <c r="E345" s="160"/>
      <c r="F345" s="160"/>
      <c r="G345" s="161"/>
      <c r="H345" s="161"/>
      <c r="I345" s="161"/>
      <c r="J345" s="161"/>
      <c r="K345" s="161"/>
      <c r="L345" s="161"/>
      <c r="M345" s="161"/>
      <c r="N345" s="161"/>
      <c r="O345" s="161"/>
      <c r="P345" s="161"/>
      <c r="Q345" s="161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</row>
    <row r="346" spans="1:33" ht="15.75" customHeight="1">
      <c r="A346" s="160"/>
      <c r="B346" s="160"/>
      <c r="C346" s="160"/>
      <c r="D346" s="160"/>
      <c r="E346" s="160"/>
      <c r="F346" s="160"/>
      <c r="G346" s="161"/>
      <c r="H346" s="161"/>
      <c r="I346" s="161"/>
      <c r="J346" s="161"/>
      <c r="K346" s="161"/>
      <c r="L346" s="161"/>
      <c r="M346" s="161"/>
      <c r="N346" s="161"/>
      <c r="O346" s="161"/>
      <c r="P346" s="161"/>
      <c r="Q346" s="161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</row>
    <row r="347" spans="1:33" ht="15.75" customHeight="1">
      <c r="A347" s="160"/>
      <c r="B347" s="160"/>
      <c r="C347" s="160"/>
      <c r="D347" s="160"/>
      <c r="E347" s="160"/>
      <c r="F347" s="160"/>
      <c r="G347" s="161"/>
      <c r="H347" s="161"/>
      <c r="I347" s="161"/>
      <c r="J347" s="161"/>
      <c r="K347" s="161"/>
      <c r="L347" s="161"/>
      <c r="M347" s="161"/>
      <c r="N347" s="161"/>
      <c r="O347" s="161"/>
      <c r="P347" s="161"/>
      <c r="Q347" s="161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</row>
    <row r="348" spans="1:33" ht="15.75" customHeight="1">
      <c r="A348" s="160"/>
      <c r="B348" s="160"/>
      <c r="C348" s="160"/>
      <c r="D348" s="160"/>
      <c r="E348" s="160"/>
      <c r="F348" s="160"/>
      <c r="G348" s="161"/>
      <c r="H348" s="161"/>
      <c r="I348" s="161"/>
      <c r="J348" s="161"/>
      <c r="K348" s="161"/>
      <c r="L348" s="161"/>
      <c r="M348" s="161"/>
      <c r="N348" s="161"/>
      <c r="O348" s="161"/>
      <c r="P348" s="161"/>
      <c r="Q348" s="161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</row>
    <row r="349" spans="1:33" ht="15.75" customHeight="1">
      <c r="A349" s="160"/>
      <c r="B349" s="160"/>
      <c r="C349" s="160"/>
      <c r="D349" s="160"/>
      <c r="E349" s="160"/>
      <c r="F349" s="160"/>
      <c r="G349" s="161"/>
      <c r="H349" s="161"/>
      <c r="I349" s="161"/>
      <c r="J349" s="161"/>
      <c r="K349" s="161"/>
      <c r="L349" s="161"/>
      <c r="M349" s="161"/>
      <c r="N349" s="161"/>
      <c r="O349" s="161"/>
      <c r="P349" s="161"/>
      <c r="Q349" s="161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</row>
    <row r="350" spans="1:33" ht="15.75" customHeight="1">
      <c r="A350" s="160"/>
      <c r="B350" s="160"/>
      <c r="C350" s="160"/>
      <c r="D350" s="160"/>
      <c r="E350" s="160"/>
      <c r="F350" s="160"/>
      <c r="G350" s="161"/>
      <c r="H350" s="161"/>
      <c r="I350" s="161"/>
      <c r="J350" s="161"/>
      <c r="K350" s="161"/>
      <c r="L350" s="161"/>
      <c r="M350" s="161"/>
      <c r="N350" s="161"/>
      <c r="O350" s="161"/>
      <c r="P350" s="161"/>
      <c r="Q350" s="161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</row>
    <row r="351" spans="1:33" ht="15.75" customHeight="1">
      <c r="A351" s="160"/>
      <c r="B351" s="160"/>
      <c r="C351" s="160"/>
      <c r="D351" s="160"/>
      <c r="E351" s="160"/>
      <c r="F351" s="160"/>
      <c r="G351" s="161"/>
      <c r="H351" s="161"/>
      <c r="I351" s="161"/>
      <c r="J351" s="161"/>
      <c r="K351" s="161"/>
      <c r="L351" s="161"/>
      <c r="M351" s="161"/>
      <c r="N351" s="161"/>
      <c r="O351" s="161"/>
      <c r="P351" s="161"/>
      <c r="Q351" s="161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</row>
    <row r="352" spans="1:33" ht="15.75" customHeight="1">
      <c r="A352" s="160"/>
      <c r="B352" s="160"/>
      <c r="C352" s="160"/>
      <c r="D352" s="160"/>
      <c r="E352" s="160"/>
      <c r="F352" s="160"/>
      <c r="G352" s="161"/>
      <c r="H352" s="161"/>
      <c r="I352" s="161"/>
      <c r="J352" s="161"/>
      <c r="K352" s="161"/>
      <c r="L352" s="161"/>
      <c r="M352" s="161"/>
      <c r="N352" s="161"/>
      <c r="O352" s="161"/>
      <c r="P352" s="161"/>
      <c r="Q352" s="161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</row>
    <row r="353" spans="1:33" ht="15.75" customHeight="1">
      <c r="A353" s="160"/>
      <c r="B353" s="160"/>
      <c r="C353" s="160"/>
      <c r="D353" s="160"/>
      <c r="E353" s="160"/>
      <c r="F353" s="160"/>
      <c r="G353" s="161"/>
      <c r="H353" s="161"/>
      <c r="I353" s="161"/>
      <c r="J353" s="161"/>
      <c r="K353" s="161"/>
      <c r="L353" s="161"/>
      <c r="M353" s="161"/>
      <c r="N353" s="161"/>
      <c r="O353" s="161"/>
      <c r="P353" s="161"/>
      <c r="Q353" s="161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</row>
    <row r="354" spans="1:33" ht="15.75" customHeight="1">
      <c r="A354" s="160"/>
      <c r="B354" s="160"/>
      <c r="C354" s="160"/>
      <c r="D354" s="160"/>
      <c r="E354" s="160"/>
      <c r="F354" s="160"/>
      <c r="G354" s="161"/>
      <c r="H354" s="161"/>
      <c r="I354" s="161"/>
      <c r="J354" s="161"/>
      <c r="K354" s="161"/>
      <c r="L354" s="161"/>
      <c r="M354" s="161"/>
      <c r="N354" s="161"/>
      <c r="O354" s="161"/>
      <c r="P354" s="161"/>
      <c r="Q354" s="161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</row>
    <row r="355" spans="1:33" ht="15.75" customHeight="1">
      <c r="A355" s="160"/>
      <c r="B355" s="160"/>
      <c r="C355" s="160"/>
      <c r="D355" s="160"/>
      <c r="E355" s="160"/>
      <c r="F355" s="160"/>
      <c r="G355" s="161"/>
      <c r="H355" s="161"/>
      <c r="I355" s="161"/>
      <c r="J355" s="161"/>
      <c r="K355" s="161"/>
      <c r="L355" s="161"/>
      <c r="M355" s="161"/>
      <c r="N355" s="161"/>
      <c r="O355" s="161"/>
      <c r="P355" s="161"/>
      <c r="Q355" s="161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</row>
    <row r="356" spans="1:33" ht="15.75" customHeight="1">
      <c r="A356" s="160"/>
      <c r="B356" s="160"/>
      <c r="C356" s="160"/>
      <c r="D356" s="160"/>
      <c r="E356" s="160"/>
      <c r="F356" s="160"/>
      <c r="G356" s="161"/>
      <c r="H356" s="161"/>
      <c r="I356" s="161"/>
      <c r="J356" s="161"/>
      <c r="K356" s="161"/>
      <c r="L356" s="161"/>
      <c r="M356" s="161"/>
      <c r="N356" s="161"/>
      <c r="O356" s="161"/>
      <c r="P356" s="161"/>
      <c r="Q356" s="161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</row>
    <row r="357" spans="1:33" ht="15.75" customHeight="1">
      <c r="A357" s="160"/>
      <c r="B357" s="160"/>
      <c r="C357" s="160"/>
      <c r="D357" s="160"/>
      <c r="E357" s="160"/>
      <c r="F357" s="160"/>
      <c r="G357" s="161"/>
      <c r="H357" s="161"/>
      <c r="I357" s="161"/>
      <c r="J357" s="161"/>
      <c r="K357" s="161"/>
      <c r="L357" s="161"/>
      <c r="M357" s="161"/>
      <c r="N357" s="161"/>
      <c r="O357" s="161"/>
      <c r="P357" s="161"/>
      <c r="Q357" s="161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</row>
    <row r="358" spans="1:33" ht="15.75" customHeight="1">
      <c r="A358" s="160"/>
      <c r="B358" s="160"/>
      <c r="C358" s="160"/>
      <c r="D358" s="160"/>
      <c r="E358" s="160"/>
      <c r="F358" s="160"/>
      <c r="G358" s="161"/>
      <c r="H358" s="161"/>
      <c r="I358" s="161"/>
      <c r="J358" s="161"/>
      <c r="K358" s="161"/>
      <c r="L358" s="161"/>
      <c r="M358" s="161"/>
      <c r="N358" s="161"/>
      <c r="O358" s="161"/>
      <c r="P358" s="161"/>
      <c r="Q358" s="161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</row>
    <row r="359" spans="1:33" ht="15.75" customHeight="1">
      <c r="A359" s="160"/>
      <c r="B359" s="160"/>
      <c r="C359" s="160"/>
      <c r="D359" s="160"/>
      <c r="E359" s="160"/>
      <c r="F359" s="160"/>
      <c r="G359" s="161"/>
      <c r="H359" s="161"/>
      <c r="I359" s="161"/>
      <c r="J359" s="161"/>
      <c r="K359" s="161"/>
      <c r="L359" s="161"/>
      <c r="M359" s="161"/>
      <c r="N359" s="161"/>
      <c r="O359" s="161"/>
      <c r="P359" s="161"/>
      <c r="Q359" s="161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</row>
    <row r="360" spans="1:33" ht="15.75" customHeight="1">
      <c r="A360" s="160"/>
      <c r="B360" s="160"/>
      <c r="C360" s="160"/>
      <c r="D360" s="160"/>
      <c r="E360" s="160"/>
      <c r="F360" s="160"/>
      <c r="G360" s="161"/>
      <c r="H360" s="161"/>
      <c r="I360" s="161"/>
      <c r="J360" s="161"/>
      <c r="K360" s="161"/>
      <c r="L360" s="161"/>
      <c r="M360" s="161"/>
      <c r="N360" s="161"/>
      <c r="O360" s="161"/>
      <c r="P360" s="161"/>
      <c r="Q360" s="161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</row>
    <row r="361" spans="1:33" ht="15.75" customHeight="1">
      <c r="A361" s="160"/>
      <c r="B361" s="160"/>
      <c r="C361" s="160"/>
      <c r="D361" s="160"/>
      <c r="E361" s="160"/>
      <c r="F361" s="160"/>
      <c r="G361" s="161"/>
      <c r="H361" s="161"/>
      <c r="I361" s="161"/>
      <c r="J361" s="161"/>
      <c r="K361" s="161"/>
      <c r="L361" s="161"/>
      <c r="M361" s="161"/>
      <c r="N361" s="161"/>
      <c r="O361" s="161"/>
      <c r="P361" s="161"/>
      <c r="Q361" s="161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</row>
    <row r="362" spans="1:33" ht="15.75" customHeight="1">
      <c r="A362" s="160"/>
      <c r="B362" s="160"/>
      <c r="C362" s="160"/>
      <c r="D362" s="160"/>
      <c r="E362" s="160"/>
      <c r="F362" s="160"/>
      <c r="G362" s="161"/>
      <c r="H362" s="161"/>
      <c r="I362" s="161"/>
      <c r="J362" s="161"/>
      <c r="K362" s="161"/>
      <c r="L362" s="161"/>
      <c r="M362" s="161"/>
      <c r="N362" s="161"/>
      <c r="O362" s="161"/>
      <c r="P362" s="161"/>
      <c r="Q362" s="161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</row>
    <row r="363" spans="1:33" ht="15.75" customHeight="1">
      <c r="A363" s="160"/>
      <c r="B363" s="160"/>
      <c r="C363" s="160"/>
      <c r="D363" s="160"/>
      <c r="E363" s="160"/>
      <c r="F363" s="160"/>
      <c r="G363" s="161"/>
      <c r="H363" s="161"/>
      <c r="I363" s="161"/>
      <c r="J363" s="161"/>
      <c r="K363" s="161"/>
      <c r="L363" s="161"/>
      <c r="M363" s="161"/>
      <c r="N363" s="161"/>
      <c r="O363" s="161"/>
      <c r="P363" s="161"/>
      <c r="Q363" s="161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</row>
    <row r="364" spans="1:33" ht="15.75" customHeight="1">
      <c r="A364" s="160"/>
      <c r="B364" s="160"/>
      <c r="C364" s="160"/>
      <c r="D364" s="160"/>
      <c r="E364" s="160"/>
      <c r="F364" s="160"/>
      <c r="G364" s="161"/>
      <c r="H364" s="161"/>
      <c r="I364" s="161"/>
      <c r="J364" s="161"/>
      <c r="K364" s="161"/>
      <c r="L364" s="161"/>
      <c r="M364" s="161"/>
      <c r="N364" s="161"/>
      <c r="O364" s="161"/>
      <c r="P364" s="161"/>
      <c r="Q364" s="161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</row>
    <row r="365" spans="1:33" ht="15.75" customHeight="1">
      <c r="A365" s="160"/>
      <c r="B365" s="160"/>
      <c r="C365" s="160"/>
      <c r="D365" s="160"/>
      <c r="E365" s="160"/>
      <c r="F365" s="160"/>
      <c r="G365" s="161"/>
      <c r="H365" s="161"/>
      <c r="I365" s="161"/>
      <c r="J365" s="161"/>
      <c r="K365" s="161"/>
      <c r="L365" s="161"/>
      <c r="M365" s="161"/>
      <c r="N365" s="161"/>
      <c r="O365" s="161"/>
      <c r="P365" s="161"/>
      <c r="Q365" s="161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</row>
    <row r="366" spans="1:33" ht="15.75" customHeight="1">
      <c r="A366" s="160"/>
      <c r="B366" s="160"/>
      <c r="C366" s="160"/>
      <c r="D366" s="160"/>
      <c r="E366" s="160"/>
      <c r="F366" s="160"/>
      <c r="G366" s="161"/>
      <c r="H366" s="161"/>
      <c r="I366" s="161"/>
      <c r="J366" s="161"/>
      <c r="K366" s="161"/>
      <c r="L366" s="161"/>
      <c r="M366" s="161"/>
      <c r="N366" s="161"/>
      <c r="O366" s="161"/>
      <c r="P366" s="161"/>
      <c r="Q366" s="161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</row>
    <row r="367" spans="1:33" ht="15.75" customHeight="1">
      <c r="A367" s="160"/>
      <c r="B367" s="160"/>
      <c r="C367" s="160"/>
      <c r="D367" s="160"/>
      <c r="E367" s="160"/>
      <c r="F367" s="160"/>
      <c r="G367" s="161"/>
      <c r="H367" s="161"/>
      <c r="I367" s="161"/>
      <c r="J367" s="161"/>
      <c r="K367" s="161"/>
      <c r="L367" s="161"/>
      <c r="M367" s="161"/>
      <c r="N367" s="161"/>
      <c r="O367" s="161"/>
      <c r="P367" s="161"/>
      <c r="Q367" s="161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</row>
    <row r="368" spans="1:33" ht="15.75" customHeight="1">
      <c r="A368" s="160"/>
      <c r="B368" s="160"/>
      <c r="C368" s="160"/>
      <c r="D368" s="160"/>
      <c r="E368" s="160"/>
      <c r="F368" s="160"/>
      <c r="G368" s="161"/>
      <c r="H368" s="161"/>
      <c r="I368" s="161"/>
      <c r="J368" s="161"/>
      <c r="K368" s="161"/>
      <c r="L368" s="161"/>
      <c r="M368" s="161"/>
      <c r="N368" s="161"/>
      <c r="O368" s="161"/>
      <c r="P368" s="161"/>
      <c r="Q368" s="161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</row>
    <row r="369" spans="1:33" ht="15.75" customHeight="1">
      <c r="A369" s="160"/>
      <c r="B369" s="160"/>
      <c r="C369" s="160"/>
      <c r="D369" s="160"/>
      <c r="E369" s="160"/>
      <c r="F369" s="160"/>
      <c r="G369" s="161"/>
      <c r="H369" s="161"/>
      <c r="I369" s="161"/>
      <c r="J369" s="161"/>
      <c r="K369" s="161"/>
      <c r="L369" s="161"/>
      <c r="M369" s="161"/>
      <c r="N369" s="161"/>
      <c r="O369" s="161"/>
      <c r="P369" s="161"/>
      <c r="Q369" s="161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</row>
    <row r="370" spans="1:33" ht="15.75" customHeight="1">
      <c r="A370" s="160"/>
      <c r="B370" s="160"/>
      <c r="C370" s="160"/>
      <c r="D370" s="160"/>
      <c r="E370" s="160"/>
      <c r="F370" s="160"/>
      <c r="G370" s="161"/>
      <c r="H370" s="161"/>
      <c r="I370" s="161"/>
      <c r="J370" s="161"/>
      <c r="K370" s="161"/>
      <c r="L370" s="161"/>
      <c r="M370" s="161"/>
      <c r="N370" s="161"/>
      <c r="O370" s="161"/>
      <c r="P370" s="161"/>
      <c r="Q370" s="161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</row>
    <row r="371" spans="1:33" ht="15.75" customHeight="1">
      <c r="A371" s="160"/>
      <c r="B371" s="160"/>
      <c r="C371" s="160"/>
      <c r="D371" s="160"/>
      <c r="E371" s="160"/>
      <c r="F371" s="160"/>
      <c r="G371" s="161"/>
      <c r="H371" s="161"/>
      <c r="I371" s="161"/>
      <c r="J371" s="161"/>
      <c r="K371" s="161"/>
      <c r="L371" s="161"/>
      <c r="M371" s="161"/>
      <c r="N371" s="161"/>
      <c r="O371" s="161"/>
      <c r="P371" s="161"/>
      <c r="Q371" s="161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</row>
    <row r="372" spans="1:33" ht="15.75" customHeight="1">
      <c r="A372" s="160"/>
      <c r="B372" s="160"/>
      <c r="C372" s="160"/>
      <c r="D372" s="160"/>
      <c r="E372" s="160"/>
      <c r="F372" s="160"/>
      <c r="G372" s="161"/>
      <c r="H372" s="161"/>
      <c r="I372" s="161"/>
      <c r="J372" s="161"/>
      <c r="K372" s="161"/>
      <c r="L372" s="161"/>
      <c r="M372" s="161"/>
      <c r="N372" s="161"/>
      <c r="O372" s="161"/>
      <c r="P372" s="161"/>
      <c r="Q372" s="161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</row>
    <row r="373" spans="1:33" ht="15.75" customHeight="1">
      <c r="A373" s="160"/>
      <c r="B373" s="160"/>
      <c r="C373" s="160"/>
      <c r="D373" s="160"/>
      <c r="E373" s="160"/>
      <c r="F373" s="160"/>
      <c r="G373" s="161"/>
      <c r="H373" s="161"/>
      <c r="I373" s="161"/>
      <c r="J373" s="161"/>
      <c r="K373" s="161"/>
      <c r="L373" s="161"/>
      <c r="M373" s="161"/>
      <c r="N373" s="161"/>
      <c r="O373" s="161"/>
      <c r="P373" s="161"/>
      <c r="Q373" s="161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</row>
    <row r="374" spans="1:33" ht="15.75" customHeight="1">
      <c r="A374" s="160"/>
      <c r="B374" s="160"/>
      <c r="C374" s="160"/>
      <c r="D374" s="160"/>
      <c r="E374" s="160"/>
      <c r="F374" s="160"/>
      <c r="G374" s="161"/>
      <c r="H374" s="161"/>
      <c r="I374" s="161"/>
      <c r="J374" s="161"/>
      <c r="K374" s="161"/>
      <c r="L374" s="161"/>
      <c r="M374" s="161"/>
      <c r="N374" s="161"/>
      <c r="O374" s="161"/>
      <c r="P374" s="161"/>
      <c r="Q374" s="161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</row>
    <row r="375" spans="1:33" ht="15.75" customHeight="1">
      <c r="A375" s="160"/>
      <c r="B375" s="160"/>
      <c r="C375" s="160"/>
      <c r="D375" s="160"/>
      <c r="E375" s="160"/>
      <c r="F375" s="160"/>
      <c r="G375" s="161"/>
      <c r="H375" s="161"/>
      <c r="I375" s="161"/>
      <c r="J375" s="161"/>
      <c r="K375" s="161"/>
      <c r="L375" s="161"/>
      <c r="M375" s="161"/>
      <c r="N375" s="161"/>
      <c r="O375" s="161"/>
      <c r="P375" s="161"/>
      <c r="Q375" s="161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</row>
    <row r="376" spans="1:33" ht="15.75" customHeight="1">
      <c r="A376" s="160"/>
      <c r="B376" s="160"/>
      <c r="C376" s="160"/>
      <c r="D376" s="160"/>
      <c r="E376" s="160"/>
      <c r="F376" s="160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161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</row>
    <row r="377" spans="1:33" ht="15.75" customHeight="1">
      <c r="A377" s="160"/>
      <c r="B377" s="160"/>
      <c r="C377" s="160"/>
      <c r="D377" s="160"/>
      <c r="E377" s="160"/>
      <c r="F377" s="160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1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</row>
    <row r="378" spans="1:33" ht="15.75" customHeight="1">
      <c r="A378" s="160"/>
      <c r="B378" s="160"/>
      <c r="C378" s="160"/>
      <c r="D378" s="160"/>
      <c r="E378" s="160"/>
      <c r="F378" s="160"/>
      <c r="G378" s="161"/>
      <c r="H378" s="161"/>
      <c r="I378" s="161"/>
      <c r="J378" s="161"/>
      <c r="K378" s="161"/>
      <c r="L378" s="161"/>
      <c r="M378" s="161"/>
      <c r="N378" s="161"/>
      <c r="O378" s="161"/>
      <c r="P378" s="161"/>
      <c r="Q378" s="161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</row>
    <row r="379" spans="1:33" ht="15.75" customHeight="1">
      <c r="A379" s="160"/>
      <c r="B379" s="160"/>
      <c r="C379" s="160"/>
      <c r="D379" s="160"/>
      <c r="E379" s="160"/>
      <c r="F379" s="160"/>
      <c r="G379" s="161"/>
      <c r="H379" s="161"/>
      <c r="I379" s="161"/>
      <c r="J379" s="161"/>
      <c r="K379" s="161"/>
      <c r="L379" s="161"/>
      <c r="M379" s="161"/>
      <c r="N379" s="161"/>
      <c r="O379" s="161"/>
      <c r="P379" s="161"/>
      <c r="Q379" s="161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</row>
    <row r="380" spans="1:33" ht="15.75" customHeight="1">
      <c r="A380" s="160"/>
      <c r="B380" s="160"/>
      <c r="C380" s="160"/>
      <c r="D380" s="160"/>
      <c r="E380" s="160"/>
      <c r="F380" s="160"/>
      <c r="G380" s="161"/>
      <c r="H380" s="161"/>
      <c r="I380" s="161"/>
      <c r="J380" s="161"/>
      <c r="K380" s="161"/>
      <c r="L380" s="161"/>
      <c r="M380" s="161"/>
      <c r="N380" s="161"/>
      <c r="O380" s="161"/>
      <c r="P380" s="161"/>
      <c r="Q380" s="161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</row>
    <row r="381" spans="1:33" ht="15.75" customHeight="1">
      <c r="A381" s="160"/>
      <c r="B381" s="160"/>
      <c r="C381" s="160"/>
      <c r="D381" s="160"/>
      <c r="E381" s="160"/>
      <c r="F381" s="160"/>
      <c r="G381" s="161"/>
      <c r="H381" s="161"/>
      <c r="I381" s="161"/>
      <c r="J381" s="161"/>
      <c r="K381" s="161"/>
      <c r="L381" s="161"/>
      <c r="M381" s="161"/>
      <c r="N381" s="161"/>
      <c r="O381" s="161"/>
      <c r="P381" s="161"/>
      <c r="Q381" s="161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</row>
    <row r="382" spans="1:33" ht="15.75" customHeight="1">
      <c r="A382" s="160"/>
      <c r="B382" s="160"/>
      <c r="C382" s="160"/>
      <c r="D382" s="160"/>
      <c r="E382" s="160"/>
      <c r="F382" s="160"/>
      <c r="G382" s="161"/>
      <c r="H382" s="161"/>
      <c r="I382" s="161"/>
      <c r="J382" s="161"/>
      <c r="K382" s="161"/>
      <c r="L382" s="161"/>
      <c r="M382" s="161"/>
      <c r="N382" s="161"/>
      <c r="O382" s="161"/>
      <c r="P382" s="161"/>
      <c r="Q382" s="161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</row>
    <row r="383" spans="1:33" ht="15.75" customHeight="1">
      <c r="A383" s="160"/>
      <c r="B383" s="160"/>
      <c r="C383" s="160"/>
      <c r="D383" s="160"/>
      <c r="E383" s="160"/>
      <c r="F383" s="160"/>
      <c r="G383" s="161"/>
      <c r="H383" s="161"/>
      <c r="I383" s="161"/>
      <c r="J383" s="161"/>
      <c r="K383" s="161"/>
      <c r="L383" s="161"/>
      <c r="M383" s="161"/>
      <c r="N383" s="161"/>
      <c r="O383" s="161"/>
      <c r="P383" s="161"/>
      <c r="Q383" s="161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</row>
    <row r="384" spans="1:33" ht="15.75" customHeight="1">
      <c r="A384" s="160"/>
      <c r="B384" s="160"/>
      <c r="C384" s="160"/>
      <c r="D384" s="160"/>
      <c r="E384" s="160"/>
      <c r="F384" s="160"/>
      <c r="G384" s="161"/>
      <c r="H384" s="161"/>
      <c r="I384" s="161"/>
      <c r="J384" s="161"/>
      <c r="K384" s="161"/>
      <c r="L384" s="161"/>
      <c r="M384" s="161"/>
      <c r="N384" s="161"/>
      <c r="O384" s="161"/>
      <c r="P384" s="161"/>
      <c r="Q384" s="161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</row>
    <row r="385" spans="1:33" ht="15.75" customHeight="1">
      <c r="A385" s="160"/>
      <c r="B385" s="160"/>
      <c r="C385" s="160"/>
      <c r="D385" s="160"/>
      <c r="E385" s="160"/>
      <c r="F385" s="160"/>
      <c r="G385" s="161"/>
      <c r="H385" s="161"/>
      <c r="I385" s="161"/>
      <c r="J385" s="161"/>
      <c r="K385" s="161"/>
      <c r="L385" s="161"/>
      <c r="M385" s="161"/>
      <c r="N385" s="161"/>
      <c r="O385" s="161"/>
      <c r="P385" s="161"/>
      <c r="Q385" s="161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</row>
    <row r="386" spans="1:33" ht="15.75" customHeight="1">
      <c r="A386" s="160"/>
      <c r="B386" s="160"/>
      <c r="C386" s="160"/>
      <c r="D386" s="160"/>
      <c r="E386" s="160"/>
      <c r="F386" s="160"/>
      <c r="G386" s="161"/>
      <c r="H386" s="161"/>
      <c r="I386" s="161"/>
      <c r="J386" s="161"/>
      <c r="K386" s="161"/>
      <c r="L386" s="161"/>
      <c r="M386" s="161"/>
      <c r="N386" s="161"/>
      <c r="O386" s="161"/>
      <c r="P386" s="161"/>
      <c r="Q386" s="161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</row>
    <row r="387" spans="1:33" ht="15.75" customHeight="1">
      <c r="A387" s="160"/>
      <c r="B387" s="160"/>
      <c r="C387" s="160"/>
      <c r="D387" s="160"/>
      <c r="E387" s="160"/>
      <c r="F387" s="160"/>
      <c r="G387" s="161"/>
      <c r="H387" s="161"/>
      <c r="I387" s="161"/>
      <c r="J387" s="161"/>
      <c r="K387" s="161"/>
      <c r="L387" s="161"/>
      <c r="M387" s="161"/>
      <c r="N387" s="161"/>
      <c r="O387" s="161"/>
      <c r="P387" s="161"/>
      <c r="Q387" s="161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</row>
    <row r="388" spans="1:33" ht="15.75" customHeight="1">
      <c r="A388" s="160"/>
      <c r="B388" s="160"/>
      <c r="C388" s="160"/>
      <c r="D388" s="160"/>
      <c r="E388" s="160"/>
      <c r="F388" s="160"/>
      <c r="G388" s="161"/>
      <c r="H388" s="161"/>
      <c r="I388" s="161"/>
      <c r="J388" s="161"/>
      <c r="K388" s="161"/>
      <c r="L388" s="161"/>
      <c r="M388" s="161"/>
      <c r="N388" s="161"/>
      <c r="O388" s="161"/>
      <c r="P388" s="161"/>
      <c r="Q388" s="161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</row>
    <row r="389" spans="1:33" ht="15.75" customHeight="1">
      <c r="A389" s="160"/>
      <c r="B389" s="160"/>
      <c r="C389" s="160"/>
      <c r="D389" s="160"/>
      <c r="E389" s="160"/>
      <c r="F389" s="160"/>
      <c r="G389" s="161"/>
      <c r="H389" s="161"/>
      <c r="I389" s="161"/>
      <c r="J389" s="161"/>
      <c r="K389" s="161"/>
      <c r="L389" s="161"/>
      <c r="M389" s="161"/>
      <c r="N389" s="161"/>
      <c r="O389" s="161"/>
      <c r="P389" s="161"/>
      <c r="Q389" s="161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</row>
    <row r="390" spans="1:33" ht="15.75" customHeight="1">
      <c r="A390" s="160"/>
      <c r="B390" s="160"/>
      <c r="C390" s="160"/>
      <c r="D390" s="160"/>
      <c r="E390" s="160"/>
      <c r="F390" s="160"/>
      <c r="G390" s="161"/>
      <c r="H390" s="161"/>
      <c r="I390" s="161"/>
      <c r="J390" s="161"/>
      <c r="K390" s="161"/>
      <c r="L390" s="161"/>
      <c r="M390" s="161"/>
      <c r="N390" s="161"/>
      <c r="O390" s="161"/>
      <c r="P390" s="161"/>
      <c r="Q390" s="161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</row>
    <row r="391" spans="1:33" ht="15.75" customHeight="1">
      <c r="A391" s="160"/>
      <c r="B391" s="160"/>
      <c r="C391" s="160"/>
      <c r="D391" s="160"/>
      <c r="E391" s="160"/>
      <c r="F391" s="160"/>
      <c r="G391" s="161"/>
      <c r="H391" s="161"/>
      <c r="I391" s="161"/>
      <c r="J391" s="161"/>
      <c r="K391" s="161"/>
      <c r="L391" s="161"/>
      <c r="M391" s="161"/>
      <c r="N391" s="161"/>
      <c r="O391" s="161"/>
      <c r="P391" s="161"/>
      <c r="Q391" s="161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</row>
    <row r="392" spans="1:33" ht="15.75" customHeight="1">
      <c r="A392" s="160"/>
      <c r="B392" s="160"/>
      <c r="C392" s="160"/>
      <c r="D392" s="160"/>
      <c r="E392" s="160"/>
      <c r="F392" s="160"/>
      <c r="G392" s="161"/>
      <c r="H392" s="161"/>
      <c r="I392" s="161"/>
      <c r="J392" s="161"/>
      <c r="K392" s="161"/>
      <c r="L392" s="161"/>
      <c r="M392" s="161"/>
      <c r="N392" s="161"/>
      <c r="O392" s="161"/>
      <c r="P392" s="161"/>
      <c r="Q392" s="161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</row>
    <row r="393" spans="1:33" ht="15.75" customHeight="1">
      <c r="A393" s="160"/>
      <c r="B393" s="160"/>
      <c r="C393" s="160"/>
      <c r="D393" s="160"/>
      <c r="E393" s="160"/>
      <c r="F393" s="160"/>
      <c r="G393" s="161"/>
      <c r="H393" s="161"/>
      <c r="I393" s="161"/>
      <c r="J393" s="161"/>
      <c r="K393" s="161"/>
      <c r="L393" s="161"/>
      <c r="M393" s="161"/>
      <c r="N393" s="161"/>
      <c r="O393" s="161"/>
      <c r="P393" s="161"/>
      <c r="Q393" s="161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</row>
    <row r="394" spans="1:33" ht="15.75" customHeight="1">
      <c r="A394" s="160"/>
      <c r="B394" s="160"/>
      <c r="C394" s="160"/>
      <c r="D394" s="160"/>
      <c r="E394" s="160"/>
      <c r="F394" s="160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</row>
    <row r="395" spans="1:33" ht="15.75" customHeight="1">
      <c r="A395" s="160"/>
      <c r="B395" s="160"/>
      <c r="C395" s="160"/>
      <c r="D395" s="160"/>
      <c r="E395" s="160"/>
      <c r="F395" s="160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1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</row>
    <row r="396" spans="1:33" ht="15.75" customHeight="1">
      <c r="A396" s="160"/>
      <c r="B396" s="160"/>
      <c r="C396" s="160"/>
      <c r="D396" s="160"/>
      <c r="E396" s="160"/>
      <c r="F396" s="160"/>
      <c r="G396" s="161"/>
      <c r="H396" s="161"/>
      <c r="I396" s="161"/>
      <c r="J396" s="161"/>
      <c r="K396" s="161"/>
      <c r="L396" s="161"/>
      <c r="M396" s="161"/>
      <c r="N396" s="161"/>
      <c r="O396" s="161"/>
      <c r="P396" s="161"/>
      <c r="Q396" s="161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</row>
    <row r="397" spans="1:33" ht="15.75" customHeight="1">
      <c r="A397" s="160"/>
      <c r="B397" s="160"/>
      <c r="C397" s="160"/>
      <c r="D397" s="160"/>
      <c r="E397" s="160"/>
      <c r="F397" s="160"/>
      <c r="G397" s="161"/>
      <c r="H397" s="161"/>
      <c r="I397" s="161"/>
      <c r="J397" s="161"/>
      <c r="K397" s="161"/>
      <c r="L397" s="161"/>
      <c r="M397" s="161"/>
      <c r="N397" s="161"/>
      <c r="O397" s="161"/>
      <c r="P397" s="161"/>
      <c r="Q397" s="161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</row>
    <row r="398" spans="1:33" ht="15.75" customHeight="1">
      <c r="A398" s="160"/>
      <c r="B398" s="160"/>
      <c r="C398" s="160"/>
      <c r="D398" s="160"/>
      <c r="E398" s="160"/>
      <c r="F398" s="160"/>
      <c r="G398" s="161"/>
      <c r="H398" s="161"/>
      <c r="I398" s="161"/>
      <c r="J398" s="161"/>
      <c r="K398" s="161"/>
      <c r="L398" s="161"/>
      <c r="M398" s="161"/>
      <c r="N398" s="161"/>
      <c r="O398" s="161"/>
      <c r="P398" s="161"/>
      <c r="Q398" s="161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</row>
    <row r="399" spans="1:33" ht="15.75" customHeight="1">
      <c r="A399" s="160"/>
      <c r="B399" s="160"/>
      <c r="C399" s="160"/>
      <c r="D399" s="160"/>
      <c r="E399" s="160"/>
      <c r="F399" s="160"/>
      <c r="G399" s="161"/>
      <c r="H399" s="161"/>
      <c r="I399" s="161"/>
      <c r="J399" s="161"/>
      <c r="K399" s="161"/>
      <c r="L399" s="161"/>
      <c r="M399" s="161"/>
      <c r="N399" s="161"/>
      <c r="O399" s="161"/>
      <c r="P399" s="161"/>
      <c r="Q399" s="161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</row>
    <row r="400" spans="1:33" ht="15.75" customHeight="1">
      <c r="A400" s="160"/>
      <c r="B400" s="160"/>
      <c r="C400" s="160"/>
      <c r="D400" s="160"/>
      <c r="E400" s="160"/>
      <c r="F400" s="160"/>
      <c r="G400" s="161"/>
      <c r="H400" s="161"/>
      <c r="I400" s="161"/>
      <c r="J400" s="161"/>
      <c r="K400" s="161"/>
      <c r="L400" s="161"/>
      <c r="M400" s="161"/>
      <c r="N400" s="161"/>
      <c r="O400" s="161"/>
      <c r="P400" s="161"/>
      <c r="Q400" s="161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</row>
    <row r="401" spans="1:33" ht="15.75" customHeight="1">
      <c r="A401" s="160"/>
      <c r="B401" s="160"/>
      <c r="C401" s="160"/>
      <c r="D401" s="160"/>
      <c r="E401" s="160"/>
      <c r="F401" s="160"/>
      <c r="G401" s="161"/>
      <c r="H401" s="161"/>
      <c r="I401" s="161"/>
      <c r="J401" s="161"/>
      <c r="K401" s="161"/>
      <c r="L401" s="161"/>
      <c r="M401" s="161"/>
      <c r="N401" s="161"/>
      <c r="O401" s="161"/>
      <c r="P401" s="161"/>
      <c r="Q401" s="161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</row>
    <row r="402" spans="1:33" ht="15.75" customHeight="1">
      <c r="A402" s="160"/>
      <c r="B402" s="160"/>
      <c r="C402" s="160"/>
      <c r="D402" s="160"/>
      <c r="E402" s="160"/>
      <c r="F402" s="160"/>
      <c r="G402" s="161"/>
      <c r="H402" s="161"/>
      <c r="I402" s="161"/>
      <c r="J402" s="161"/>
      <c r="K402" s="161"/>
      <c r="L402" s="161"/>
      <c r="M402" s="161"/>
      <c r="N402" s="161"/>
      <c r="O402" s="161"/>
      <c r="P402" s="161"/>
      <c r="Q402" s="161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</row>
    <row r="403" spans="1:33" ht="15.75" customHeight="1">
      <c r="A403" s="160"/>
      <c r="B403" s="160"/>
      <c r="C403" s="160"/>
      <c r="D403" s="160"/>
      <c r="E403" s="160"/>
      <c r="F403" s="160"/>
      <c r="G403" s="161"/>
      <c r="H403" s="161"/>
      <c r="I403" s="161"/>
      <c r="J403" s="161"/>
      <c r="K403" s="161"/>
      <c r="L403" s="161"/>
      <c r="M403" s="161"/>
      <c r="N403" s="161"/>
      <c r="O403" s="161"/>
      <c r="P403" s="161"/>
      <c r="Q403" s="161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</row>
    <row r="404" spans="1:33" ht="15.75" customHeight="1">
      <c r="A404" s="160"/>
      <c r="B404" s="160"/>
      <c r="C404" s="160"/>
      <c r="D404" s="160"/>
      <c r="E404" s="160"/>
      <c r="F404" s="160"/>
      <c r="G404" s="161"/>
      <c r="H404" s="161"/>
      <c r="I404" s="161"/>
      <c r="J404" s="161"/>
      <c r="K404" s="161"/>
      <c r="L404" s="161"/>
      <c r="M404" s="161"/>
      <c r="N404" s="161"/>
      <c r="O404" s="161"/>
      <c r="P404" s="161"/>
      <c r="Q404" s="161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</row>
    <row r="405" spans="1:33" ht="15.75" customHeight="1">
      <c r="A405" s="160"/>
      <c r="B405" s="160"/>
      <c r="C405" s="160"/>
      <c r="D405" s="160"/>
      <c r="E405" s="160"/>
      <c r="F405" s="160"/>
      <c r="G405" s="161"/>
      <c r="H405" s="161"/>
      <c r="I405" s="161"/>
      <c r="J405" s="161"/>
      <c r="K405" s="161"/>
      <c r="L405" s="161"/>
      <c r="M405" s="161"/>
      <c r="N405" s="161"/>
      <c r="O405" s="161"/>
      <c r="P405" s="161"/>
      <c r="Q405" s="161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</row>
    <row r="406" spans="1:33" ht="15.75" customHeight="1">
      <c r="A406" s="160"/>
      <c r="B406" s="160"/>
      <c r="C406" s="160"/>
      <c r="D406" s="160"/>
      <c r="E406" s="160"/>
      <c r="F406" s="160"/>
      <c r="G406" s="161"/>
      <c r="H406" s="161"/>
      <c r="I406" s="161"/>
      <c r="J406" s="161"/>
      <c r="K406" s="161"/>
      <c r="L406" s="161"/>
      <c r="M406" s="161"/>
      <c r="N406" s="161"/>
      <c r="O406" s="161"/>
      <c r="P406" s="161"/>
      <c r="Q406" s="161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</row>
    <row r="407" spans="1:33" ht="15.75" customHeight="1">
      <c r="A407" s="160"/>
      <c r="B407" s="160"/>
      <c r="C407" s="160"/>
      <c r="D407" s="160"/>
      <c r="E407" s="160"/>
      <c r="F407" s="160"/>
      <c r="G407" s="161"/>
      <c r="H407" s="161"/>
      <c r="I407" s="161"/>
      <c r="J407" s="161"/>
      <c r="K407" s="161"/>
      <c r="L407" s="161"/>
      <c r="M407" s="161"/>
      <c r="N407" s="161"/>
      <c r="O407" s="161"/>
      <c r="P407" s="161"/>
      <c r="Q407" s="161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</row>
    <row r="408" spans="1:33" ht="15.75" customHeight="1">
      <c r="A408" s="160"/>
      <c r="B408" s="160"/>
      <c r="C408" s="160"/>
      <c r="D408" s="160"/>
      <c r="E408" s="160"/>
      <c r="F408" s="160"/>
      <c r="G408" s="161"/>
      <c r="H408" s="161"/>
      <c r="I408" s="161"/>
      <c r="J408" s="161"/>
      <c r="K408" s="161"/>
      <c r="L408" s="161"/>
      <c r="M408" s="161"/>
      <c r="N408" s="161"/>
      <c r="O408" s="161"/>
      <c r="P408" s="161"/>
      <c r="Q408" s="161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</row>
    <row r="409" spans="1:33" ht="15.75" customHeight="1">
      <c r="A409" s="160"/>
      <c r="B409" s="160"/>
      <c r="C409" s="160"/>
      <c r="D409" s="160"/>
      <c r="E409" s="160"/>
      <c r="F409" s="160"/>
      <c r="G409" s="161"/>
      <c r="H409" s="161"/>
      <c r="I409" s="161"/>
      <c r="J409" s="161"/>
      <c r="K409" s="161"/>
      <c r="L409" s="161"/>
      <c r="M409" s="161"/>
      <c r="N409" s="161"/>
      <c r="O409" s="161"/>
      <c r="P409" s="161"/>
      <c r="Q409" s="161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</row>
    <row r="410" spans="1:33" ht="15.75" customHeight="1">
      <c r="A410" s="160"/>
      <c r="B410" s="160"/>
      <c r="C410" s="160"/>
      <c r="D410" s="160"/>
      <c r="E410" s="160"/>
      <c r="F410" s="160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161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</row>
    <row r="411" spans="1:33" ht="15.75" customHeight="1">
      <c r="A411" s="160"/>
      <c r="B411" s="160"/>
      <c r="C411" s="160"/>
      <c r="D411" s="160"/>
      <c r="E411" s="160"/>
      <c r="F411" s="160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1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</row>
    <row r="412" spans="1:33" ht="15.75" customHeight="1">
      <c r="A412" s="160"/>
      <c r="B412" s="160"/>
      <c r="C412" s="160"/>
      <c r="D412" s="160"/>
      <c r="E412" s="160"/>
      <c r="F412" s="160"/>
      <c r="G412" s="161"/>
      <c r="H412" s="161"/>
      <c r="I412" s="161"/>
      <c r="J412" s="161"/>
      <c r="K412" s="161"/>
      <c r="L412" s="161"/>
      <c r="M412" s="161"/>
      <c r="N412" s="161"/>
      <c r="O412" s="161"/>
      <c r="P412" s="161"/>
      <c r="Q412" s="161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</row>
    <row r="413" spans="1:33" ht="15.75" customHeight="1">
      <c r="A413" s="160"/>
      <c r="B413" s="160"/>
      <c r="C413" s="160"/>
      <c r="D413" s="160"/>
      <c r="E413" s="160"/>
      <c r="F413" s="160"/>
      <c r="G413" s="161"/>
      <c r="H413" s="161"/>
      <c r="I413" s="161"/>
      <c r="J413" s="161"/>
      <c r="K413" s="161"/>
      <c r="L413" s="161"/>
      <c r="M413" s="161"/>
      <c r="N413" s="161"/>
      <c r="O413" s="161"/>
      <c r="P413" s="161"/>
      <c r="Q413" s="161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</row>
    <row r="414" spans="1:33" ht="15.75" customHeight="1">
      <c r="A414" s="160"/>
      <c r="B414" s="160"/>
      <c r="C414" s="160"/>
      <c r="D414" s="160"/>
      <c r="E414" s="160"/>
      <c r="F414" s="160"/>
      <c r="G414" s="161"/>
      <c r="H414" s="161"/>
      <c r="I414" s="161"/>
      <c r="J414" s="161"/>
      <c r="K414" s="161"/>
      <c r="L414" s="161"/>
      <c r="M414" s="161"/>
      <c r="N414" s="161"/>
      <c r="O414" s="161"/>
      <c r="P414" s="161"/>
      <c r="Q414" s="161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</row>
    <row r="415" spans="1:33" ht="15.75" customHeight="1">
      <c r="A415" s="160"/>
      <c r="B415" s="160"/>
      <c r="C415" s="160"/>
      <c r="D415" s="160"/>
      <c r="E415" s="160"/>
      <c r="F415" s="160"/>
      <c r="G415" s="161"/>
      <c r="H415" s="161"/>
      <c r="I415" s="161"/>
      <c r="J415" s="161"/>
      <c r="K415" s="161"/>
      <c r="L415" s="161"/>
      <c r="M415" s="161"/>
      <c r="N415" s="161"/>
      <c r="O415" s="161"/>
      <c r="P415" s="161"/>
      <c r="Q415" s="161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</row>
    <row r="416" spans="1:33" ht="15.75" customHeight="1">
      <c r="A416" s="160"/>
      <c r="B416" s="160"/>
      <c r="C416" s="160"/>
      <c r="D416" s="160"/>
      <c r="E416" s="160"/>
      <c r="F416" s="160"/>
      <c r="G416" s="161"/>
      <c r="H416" s="161"/>
      <c r="I416" s="161"/>
      <c r="J416" s="161"/>
      <c r="K416" s="161"/>
      <c r="L416" s="161"/>
      <c r="M416" s="161"/>
      <c r="N416" s="161"/>
      <c r="O416" s="161"/>
      <c r="P416" s="161"/>
      <c r="Q416" s="161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</row>
    <row r="417" spans="1:33" ht="15.75" customHeight="1">
      <c r="A417" s="160"/>
      <c r="B417" s="160"/>
      <c r="C417" s="160"/>
      <c r="D417" s="160"/>
      <c r="E417" s="160"/>
      <c r="F417" s="160"/>
      <c r="G417" s="161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</row>
    <row r="418" spans="1:33" ht="15.75" customHeight="1">
      <c r="A418" s="160"/>
      <c r="B418" s="160"/>
      <c r="C418" s="160"/>
      <c r="D418" s="160"/>
      <c r="E418" s="160"/>
      <c r="F418" s="160"/>
      <c r="G418" s="161"/>
      <c r="H418" s="161"/>
      <c r="I418" s="161"/>
      <c r="J418" s="161"/>
      <c r="K418" s="161"/>
      <c r="L418" s="161"/>
      <c r="M418" s="161"/>
      <c r="N418" s="161"/>
      <c r="O418" s="161"/>
      <c r="P418" s="161"/>
      <c r="Q418" s="161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</row>
    <row r="419" spans="1:33" ht="15.75" customHeight="1">
      <c r="A419" s="160"/>
      <c r="B419" s="160"/>
      <c r="C419" s="160"/>
      <c r="D419" s="160"/>
      <c r="E419" s="160"/>
      <c r="F419" s="160"/>
      <c r="G419" s="161"/>
      <c r="H419" s="161"/>
      <c r="I419" s="161"/>
      <c r="J419" s="161"/>
      <c r="K419" s="161"/>
      <c r="L419" s="161"/>
      <c r="M419" s="161"/>
      <c r="N419" s="161"/>
      <c r="O419" s="161"/>
      <c r="P419" s="161"/>
      <c r="Q419" s="161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</row>
    <row r="420" spans="1:33" ht="15.75" customHeight="1">
      <c r="A420" s="160"/>
      <c r="B420" s="160"/>
      <c r="C420" s="160"/>
      <c r="D420" s="160"/>
      <c r="E420" s="160"/>
      <c r="F420" s="160"/>
      <c r="G420" s="161"/>
      <c r="H420" s="161"/>
      <c r="I420" s="161"/>
      <c r="J420" s="161"/>
      <c r="K420" s="161"/>
      <c r="L420" s="161"/>
      <c r="M420" s="161"/>
      <c r="N420" s="161"/>
      <c r="O420" s="161"/>
      <c r="P420" s="161"/>
      <c r="Q420" s="161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</row>
    <row r="421" spans="1:33" ht="15.75" customHeight="1">
      <c r="A421" s="160"/>
      <c r="B421" s="160"/>
      <c r="C421" s="160"/>
      <c r="D421" s="160"/>
      <c r="E421" s="160"/>
      <c r="F421" s="160"/>
      <c r="G421" s="161"/>
      <c r="H421" s="161"/>
      <c r="I421" s="161"/>
      <c r="J421" s="161"/>
      <c r="K421" s="161"/>
      <c r="L421" s="161"/>
      <c r="M421" s="161"/>
      <c r="N421" s="161"/>
      <c r="O421" s="161"/>
      <c r="P421" s="161"/>
      <c r="Q421" s="161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</row>
    <row r="422" spans="1:33" ht="15.75" customHeight="1">
      <c r="A422" s="160"/>
      <c r="B422" s="160"/>
      <c r="C422" s="160"/>
      <c r="D422" s="160"/>
      <c r="E422" s="160"/>
      <c r="F422" s="160"/>
      <c r="G422" s="161"/>
      <c r="H422" s="161"/>
      <c r="I422" s="161"/>
      <c r="J422" s="161"/>
      <c r="K422" s="161"/>
      <c r="L422" s="161"/>
      <c r="M422" s="161"/>
      <c r="N422" s="161"/>
      <c r="O422" s="161"/>
      <c r="P422" s="161"/>
      <c r="Q422" s="161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</row>
    <row r="423" spans="1:33" ht="15.75" customHeight="1">
      <c r="A423" s="160"/>
      <c r="B423" s="160"/>
      <c r="C423" s="160"/>
      <c r="D423" s="160"/>
      <c r="E423" s="160"/>
      <c r="F423" s="160"/>
      <c r="G423" s="161"/>
      <c r="H423" s="161"/>
      <c r="I423" s="161"/>
      <c r="J423" s="161"/>
      <c r="K423" s="161"/>
      <c r="L423" s="161"/>
      <c r="M423" s="161"/>
      <c r="N423" s="161"/>
      <c r="O423" s="161"/>
      <c r="P423" s="161"/>
      <c r="Q423" s="161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</row>
    <row r="424" spans="1:33" ht="15.75" customHeight="1">
      <c r="A424" s="160"/>
      <c r="B424" s="160"/>
      <c r="C424" s="160"/>
      <c r="D424" s="160"/>
      <c r="E424" s="160"/>
      <c r="F424" s="160"/>
      <c r="G424" s="161"/>
      <c r="H424" s="161"/>
      <c r="I424" s="161"/>
      <c r="J424" s="161"/>
      <c r="K424" s="161"/>
      <c r="L424" s="161"/>
      <c r="M424" s="161"/>
      <c r="N424" s="161"/>
      <c r="O424" s="161"/>
      <c r="P424" s="161"/>
      <c r="Q424" s="161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</row>
    <row r="425" spans="1:33" ht="15.75" customHeight="1">
      <c r="A425" s="160"/>
      <c r="B425" s="160"/>
      <c r="C425" s="160"/>
      <c r="D425" s="160"/>
      <c r="E425" s="160"/>
      <c r="F425" s="160"/>
      <c r="G425" s="161"/>
      <c r="H425" s="161"/>
      <c r="I425" s="161"/>
      <c r="J425" s="161"/>
      <c r="K425" s="161"/>
      <c r="L425" s="161"/>
      <c r="M425" s="161"/>
      <c r="N425" s="161"/>
      <c r="O425" s="161"/>
      <c r="P425" s="161"/>
      <c r="Q425" s="161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</row>
    <row r="426" spans="1:33" ht="15.75" customHeight="1">
      <c r="A426" s="160"/>
      <c r="B426" s="160"/>
      <c r="C426" s="160"/>
      <c r="D426" s="160"/>
      <c r="E426" s="160"/>
      <c r="F426" s="160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</row>
    <row r="427" spans="1:33" ht="15.75" customHeight="1">
      <c r="A427" s="160"/>
      <c r="B427" s="160"/>
      <c r="C427" s="160"/>
      <c r="D427" s="160"/>
      <c r="E427" s="160"/>
      <c r="F427" s="160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</row>
    <row r="428" spans="1:33" ht="15.75" customHeight="1">
      <c r="A428" s="160"/>
      <c r="B428" s="160"/>
      <c r="C428" s="160"/>
      <c r="D428" s="160"/>
      <c r="E428" s="160"/>
      <c r="F428" s="160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</row>
    <row r="429" spans="1:33" ht="15.75" customHeight="1">
      <c r="A429" s="160"/>
      <c r="B429" s="160"/>
      <c r="C429" s="160"/>
      <c r="D429" s="160"/>
      <c r="E429" s="160"/>
      <c r="F429" s="160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</row>
    <row r="430" spans="1:33" ht="15.75" customHeight="1">
      <c r="A430" s="160"/>
      <c r="B430" s="160"/>
      <c r="C430" s="160"/>
      <c r="D430" s="160"/>
      <c r="E430" s="160"/>
      <c r="F430" s="160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</row>
    <row r="431" spans="1:33" ht="15.75" customHeight="1">
      <c r="A431" s="160"/>
      <c r="B431" s="160"/>
      <c r="C431" s="160"/>
      <c r="D431" s="160"/>
      <c r="E431" s="160"/>
      <c r="F431" s="160"/>
      <c r="G431" s="161"/>
      <c r="H431" s="161"/>
      <c r="I431" s="161"/>
      <c r="J431" s="161"/>
      <c r="K431" s="161"/>
      <c r="L431" s="161"/>
      <c r="M431" s="161"/>
      <c r="N431" s="161"/>
      <c r="O431" s="161"/>
      <c r="P431" s="161"/>
      <c r="Q431" s="161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</row>
    <row r="432" spans="1:33" ht="15.75" customHeight="1">
      <c r="A432" s="160"/>
      <c r="B432" s="160"/>
      <c r="C432" s="160"/>
      <c r="D432" s="160"/>
      <c r="E432" s="160"/>
      <c r="F432" s="160"/>
      <c r="G432" s="161"/>
      <c r="H432" s="161"/>
      <c r="I432" s="161"/>
      <c r="J432" s="161"/>
      <c r="K432" s="161"/>
      <c r="L432" s="161"/>
      <c r="M432" s="161"/>
      <c r="N432" s="161"/>
      <c r="O432" s="161"/>
      <c r="P432" s="161"/>
      <c r="Q432" s="161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</row>
    <row r="433" spans="1:33" ht="15.75" customHeight="1">
      <c r="A433" s="160"/>
      <c r="B433" s="160"/>
      <c r="C433" s="160"/>
      <c r="D433" s="160"/>
      <c r="E433" s="160"/>
      <c r="F433" s="160"/>
      <c r="G433" s="161"/>
      <c r="H433" s="161"/>
      <c r="I433" s="161"/>
      <c r="J433" s="161"/>
      <c r="K433" s="161"/>
      <c r="L433" s="161"/>
      <c r="M433" s="161"/>
      <c r="N433" s="161"/>
      <c r="O433" s="161"/>
      <c r="P433" s="161"/>
      <c r="Q433" s="161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</row>
    <row r="434" spans="1:33" ht="15.75" customHeight="1">
      <c r="A434" s="160"/>
      <c r="B434" s="160"/>
      <c r="C434" s="160"/>
      <c r="D434" s="160"/>
      <c r="E434" s="160"/>
      <c r="F434" s="160"/>
      <c r="G434" s="161"/>
      <c r="H434" s="161"/>
      <c r="I434" s="161"/>
      <c r="J434" s="161"/>
      <c r="K434" s="161"/>
      <c r="L434" s="161"/>
      <c r="M434" s="161"/>
      <c r="N434" s="161"/>
      <c r="O434" s="161"/>
      <c r="P434" s="161"/>
      <c r="Q434" s="161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</row>
    <row r="435" spans="1:33" ht="15.75" customHeight="1">
      <c r="A435" s="160"/>
      <c r="B435" s="160"/>
      <c r="C435" s="160"/>
      <c r="D435" s="160"/>
      <c r="E435" s="160"/>
      <c r="F435" s="160"/>
      <c r="G435" s="161"/>
      <c r="H435" s="161"/>
      <c r="I435" s="161"/>
      <c r="J435" s="161"/>
      <c r="K435" s="161"/>
      <c r="L435" s="161"/>
      <c r="M435" s="161"/>
      <c r="N435" s="161"/>
      <c r="O435" s="161"/>
      <c r="P435" s="161"/>
      <c r="Q435" s="161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</row>
    <row r="436" spans="1:33" ht="15.75" customHeight="1">
      <c r="A436" s="160"/>
      <c r="B436" s="160"/>
      <c r="C436" s="160"/>
      <c r="D436" s="160"/>
      <c r="E436" s="160"/>
      <c r="F436" s="160"/>
      <c r="G436" s="161"/>
      <c r="H436" s="161"/>
      <c r="I436" s="161"/>
      <c r="J436" s="161"/>
      <c r="K436" s="161"/>
      <c r="L436" s="161"/>
      <c r="M436" s="161"/>
      <c r="N436" s="161"/>
      <c r="O436" s="161"/>
      <c r="P436" s="161"/>
      <c r="Q436" s="161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</row>
    <row r="437" spans="1:33" ht="15.75" customHeight="1">
      <c r="A437" s="160"/>
      <c r="B437" s="160"/>
      <c r="C437" s="160"/>
      <c r="D437" s="160"/>
      <c r="E437" s="160"/>
      <c r="F437" s="160"/>
      <c r="G437" s="161"/>
      <c r="H437" s="161"/>
      <c r="I437" s="161"/>
      <c r="J437" s="161"/>
      <c r="K437" s="161"/>
      <c r="L437" s="161"/>
      <c r="M437" s="161"/>
      <c r="N437" s="161"/>
      <c r="O437" s="161"/>
      <c r="P437" s="161"/>
      <c r="Q437" s="161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</row>
    <row r="438" spans="1:33" ht="15.75" customHeight="1">
      <c r="A438" s="160"/>
      <c r="B438" s="160"/>
      <c r="C438" s="160"/>
      <c r="D438" s="160"/>
      <c r="E438" s="160"/>
      <c r="F438" s="160"/>
      <c r="G438" s="161"/>
      <c r="H438" s="161"/>
      <c r="I438" s="161"/>
      <c r="J438" s="161"/>
      <c r="K438" s="161"/>
      <c r="L438" s="161"/>
      <c r="M438" s="161"/>
      <c r="N438" s="161"/>
      <c r="O438" s="161"/>
      <c r="P438" s="161"/>
      <c r="Q438" s="161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</row>
    <row r="439" spans="1:33" ht="15.75" customHeight="1">
      <c r="A439" s="160"/>
      <c r="B439" s="160"/>
      <c r="C439" s="160"/>
      <c r="D439" s="160"/>
      <c r="E439" s="160"/>
      <c r="F439" s="160"/>
      <c r="G439" s="161"/>
      <c r="H439" s="161"/>
      <c r="I439" s="161"/>
      <c r="J439" s="161"/>
      <c r="K439" s="161"/>
      <c r="L439" s="161"/>
      <c r="M439" s="161"/>
      <c r="N439" s="161"/>
      <c r="O439" s="161"/>
      <c r="P439" s="161"/>
      <c r="Q439" s="161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</row>
    <row r="440" spans="1:33" ht="15.75" customHeight="1">
      <c r="A440" s="160"/>
      <c r="B440" s="160"/>
      <c r="C440" s="160"/>
      <c r="D440" s="160"/>
      <c r="E440" s="160"/>
      <c r="F440" s="160"/>
      <c r="G440" s="161"/>
      <c r="H440" s="161"/>
      <c r="I440" s="161"/>
      <c r="J440" s="161"/>
      <c r="K440" s="161"/>
      <c r="L440" s="161"/>
      <c r="M440" s="161"/>
      <c r="N440" s="161"/>
      <c r="O440" s="161"/>
      <c r="P440" s="161"/>
      <c r="Q440" s="161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</row>
    <row r="441" spans="1:33" ht="15.75" customHeight="1">
      <c r="A441" s="160"/>
      <c r="B441" s="160"/>
      <c r="C441" s="160"/>
      <c r="D441" s="160"/>
      <c r="E441" s="160"/>
      <c r="F441" s="160"/>
      <c r="G441" s="161"/>
      <c r="H441" s="161"/>
      <c r="I441" s="161"/>
      <c r="J441" s="161"/>
      <c r="K441" s="161"/>
      <c r="L441" s="161"/>
      <c r="M441" s="161"/>
      <c r="N441" s="161"/>
      <c r="O441" s="161"/>
      <c r="P441" s="161"/>
      <c r="Q441" s="161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</row>
    <row r="442" spans="1:33" ht="15.75" customHeight="1">
      <c r="A442" s="160"/>
      <c r="B442" s="160"/>
      <c r="C442" s="160"/>
      <c r="D442" s="160"/>
      <c r="E442" s="160"/>
      <c r="F442" s="160"/>
      <c r="G442" s="161"/>
      <c r="H442" s="161"/>
      <c r="I442" s="161"/>
      <c r="J442" s="161"/>
      <c r="K442" s="161"/>
      <c r="L442" s="161"/>
      <c r="M442" s="161"/>
      <c r="N442" s="161"/>
      <c r="O442" s="161"/>
      <c r="P442" s="161"/>
      <c r="Q442" s="161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</row>
    <row r="443" spans="1:33" ht="15.75" customHeight="1">
      <c r="A443" s="160"/>
      <c r="B443" s="160"/>
      <c r="C443" s="160"/>
      <c r="D443" s="160"/>
      <c r="E443" s="160"/>
      <c r="F443" s="160"/>
      <c r="G443" s="161"/>
      <c r="H443" s="161"/>
      <c r="I443" s="161"/>
      <c r="J443" s="161"/>
      <c r="K443" s="161"/>
      <c r="L443" s="161"/>
      <c r="M443" s="161"/>
      <c r="N443" s="161"/>
      <c r="O443" s="161"/>
      <c r="P443" s="161"/>
      <c r="Q443" s="161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</row>
    <row r="444" spans="1:33" ht="15.75" customHeight="1">
      <c r="A444" s="160"/>
      <c r="B444" s="160"/>
      <c r="C444" s="160"/>
      <c r="D444" s="160"/>
      <c r="E444" s="160"/>
      <c r="F444" s="160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161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</row>
    <row r="445" spans="1:33" ht="15.75" customHeight="1">
      <c r="A445" s="160"/>
      <c r="B445" s="160"/>
      <c r="C445" s="160"/>
      <c r="D445" s="160"/>
      <c r="E445" s="160"/>
      <c r="F445" s="160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1"/>
      <c r="R445" s="160"/>
      <c r="S445" s="160"/>
      <c r="T445" s="16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</row>
    <row r="446" spans="1:33" ht="15.75" customHeight="1">
      <c r="A446" s="160"/>
      <c r="B446" s="160"/>
      <c r="C446" s="160"/>
      <c r="D446" s="160"/>
      <c r="E446" s="160"/>
      <c r="F446" s="160"/>
      <c r="G446" s="161"/>
      <c r="H446" s="161"/>
      <c r="I446" s="161"/>
      <c r="J446" s="161"/>
      <c r="K446" s="161"/>
      <c r="L446" s="161"/>
      <c r="M446" s="161"/>
      <c r="N446" s="161"/>
      <c r="O446" s="161"/>
      <c r="P446" s="161"/>
      <c r="Q446" s="161"/>
      <c r="R446" s="160"/>
      <c r="S446" s="160"/>
      <c r="T446" s="16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</row>
    <row r="447" spans="1:33" ht="15.75" customHeight="1">
      <c r="A447" s="160"/>
      <c r="B447" s="160"/>
      <c r="C447" s="160"/>
      <c r="D447" s="160"/>
      <c r="E447" s="160"/>
      <c r="F447" s="160"/>
      <c r="G447" s="161"/>
      <c r="H447" s="161"/>
      <c r="I447" s="161"/>
      <c r="J447" s="161"/>
      <c r="K447" s="161"/>
      <c r="L447" s="161"/>
      <c r="M447" s="161"/>
      <c r="N447" s="161"/>
      <c r="O447" s="161"/>
      <c r="P447" s="161"/>
      <c r="Q447" s="161"/>
      <c r="R447" s="160"/>
      <c r="S447" s="160"/>
      <c r="T447" s="16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</row>
    <row r="448" spans="1:33" ht="15.75" customHeight="1">
      <c r="A448" s="160"/>
      <c r="B448" s="160"/>
      <c r="C448" s="160"/>
      <c r="D448" s="160"/>
      <c r="E448" s="160"/>
      <c r="F448" s="160"/>
      <c r="G448" s="161"/>
      <c r="H448" s="161"/>
      <c r="I448" s="161"/>
      <c r="J448" s="161"/>
      <c r="K448" s="161"/>
      <c r="L448" s="161"/>
      <c r="M448" s="161"/>
      <c r="N448" s="161"/>
      <c r="O448" s="161"/>
      <c r="P448" s="161"/>
      <c r="Q448" s="161"/>
      <c r="R448" s="160"/>
      <c r="S448" s="160"/>
      <c r="T448" s="16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</row>
    <row r="449" spans="1:33" ht="15.75" customHeight="1">
      <c r="A449" s="160"/>
      <c r="B449" s="160"/>
      <c r="C449" s="160"/>
      <c r="D449" s="160"/>
      <c r="E449" s="160"/>
      <c r="F449" s="160"/>
      <c r="G449" s="161"/>
      <c r="H449" s="161"/>
      <c r="I449" s="161"/>
      <c r="J449" s="161"/>
      <c r="K449" s="161"/>
      <c r="L449" s="161"/>
      <c r="M449" s="161"/>
      <c r="N449" s="161"/>
      <c r="O449" s="161"/>
      <c r="P449" s="161"/>
      <c r="Q449" s="161"/>
      <c r="R449" s="160"/>
      <c r="S449" s="160"/>
      <c r="T449" s="16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</row>
    <row r="450" spans="1:33" ht="15.75" customHeight="1">
      <c r="A450" s="160"/>
      <c r="B450" s="160"/>
      <c r="C450" s="160"/>
      <c r="D450" s="160"/>
      <c r="E450" s="160"/>
      <c r="F450" s="160"/>
      <c r="G450" s="161"/>
      <c r="H450" s="161"/>
      <c r="I450" s="161"/>
      <c r="J450" s="161"/>
      <c r="K450" s="161"/>
      <c r="L450" s="161"/>
      <c r="M450" s="161"/>
      <c r="N450" s="161"/>
      <c r="O450" s="161"/>
      <c r="P450" s="161"/>
      <c r="Q450" s="161"/>
      <c r="R450" s="160"/>
      <c r="S450" s="160"/>
      <c r="T450" s="16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</row>
    <row r="451" spans="1:33" ht="15.75" customHeight="1">
      <c r="A451" s="160"/>
      <c r="B451" s="160"/>
      <c r="C451" s="160"/>
      <c r="D451" s="160"/>
      <c r="E451" s="160"/>
      <c r="F451" s="160"/>
      <c r="G451" s="161"/>
      <c r="H451" s="161"/>
      <c r="I451" s="161"/>
      <c r="J451" s="161"/>
      <c r="K451" s="161"/>
      <c r="L451" s="161"/>
      <c r="M451" s="161"/>
      <c r="N451" s="161"/>
      <c r="O451" s="161"/>
      <c r="P451" s="161"/>
      <c r="Q451" s="161"/>
      <c r="R451" s="160"/>
      <c r="S451" s="160"/>
      <c r="T451" s="16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</row>
    <row r="452" spans="1:33" ht="15.75" customHeight="1">
      <c r="A452" s="160"/>
      <c r="B452" s="160"/>
      <c r="C452" s="160"/>
      <c r="D452" s="160"/>
      <c r="E452" s="160"/>
      <c r="F452" s="160"/>
      <c r="G452" s="161"/>
      <c r="H452" s="161"/>
      <c r="I452" s="161"/>
      <c r="J452" s="161"/>
      <c r="K452" s="161"/>
      <c r="L452" s="161"/>
      <c r="M452" s="161"/>
      <c r="N452" s="161"/>
      <c r="O452" s="161"/>
      <c r="P452" s="161"/>
      <c r="Q452" s="161"/>
      <c r="R452" s="160"/>
      <c r="S452" s="160"/>
      <c r="T452" s="16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</row>
    <row r="453" spans="1:33" ht="15.75" customHeight="1">
      <c r="A453" s="160"/>
      <c r="B453" s="160"/>
      <c r="C453" s="160"/>
      <c r="D453" s="160"/>
      <c r="E453" s="160"/>
      <c r="F453" s="160"/>
      <c r="G453" s="161"/>
      <c r="H453" s="161"/>
      <c r="I453" s="161"/>
      <c r="J453" s="161"/>
      <c r="K453" s="161"/>
      <c r="L453" s="161"/>
      <c r="M453" s="161"/>
      <c r="N453" s="161"/>
      <c r="O453" s="161"/>
      <c r="P453" s="161"/>
      <c r="Q453" s="161"/>
      <c r="R453" s="160"/>
      <c r="S453" s="160"/>
      <c r="T453" s="16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</row>
    <row r="454" spans="1:33" ht="15.75" customHeight="1">
      <c r="A454" s="160"/>
      <c r="B454" s="160"/>
      <c r="C454" s="160"/>
      <c r="D454" s="160"/>
      <c r="E454" s="160"/>
      <c r="F454" s="160"/>
      <c r="G454" s="161"/>
      <c r="H454" s="161"/>
      <c r="I454" s="161"/>
      <c r="J454" s="161"/>
      <c r="K454" s="161"/>
      <c r="L454" s="161"/>
      <c r="M454" s="161"/>
      <c r="N454" s="161"/>
      <c r="O454" s="161"/>
      <c r="P454" s="161"/>
      <c r="Q454" s="161"/>
      <c r="R454" s="160"/>
      <c r="S454" s="160"/>
      <c r="T454" s="16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</row>
    <row r="455" spans="1:33" ht="15.75" customHeight="1">
      <c r="A455" s="160"/>
      <c r="B455" s="160"/>
      <c r="C455" s="160"/>
      <c r="D455" s="160"/>
      <c r="E455" s="160"/>
      <c r="F455" s="160"/>
      <c r="G455" s="161"/>
      <c r="H455" s="161"/>
      <c r="I455" s="161"/>
      <c r="J455" s="161"/>
      <c r="K455" s="161"/>
      <c r="L455" s="161"/>
      <c r="M455" s="161"/>
      <c r="N455" s="161"/>
      <c r="O455" s="161"/>
      <c r="P455" s="161"/>
      <c r="Q455" s="161"/>
      <c r="R455" s="160"/>
      <c r="S455" s="160"/>
      <c r="T455" s="16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</row>
    <row r="456" spans="1:33" ht="15.75" customHeight="1">
      <c r="A456" s="160"/>
      <c r="B456" s="160"/>
      <c r="C456" s="160"/>
      <c r="D456" s="160"/>
      <c r="E456" s="160"/>
      <c r="F456" s="160"/>
      <c r="G456" s="161"/>
      <c r="H456" s="161"/>
      <c r="I456" s="161"/>
      <c r="J456" s="161"/>
      <c r="K456" s="161"/>
      <c r="L456" s="161"/>
      <c r="M456" s="161"/>
      <c r="N456" s="161"/>
      <c r="O456" s="161"/>
      <c r="P456" s="161"/>
      <c r="Q456" s="161"/>
      <c r="R456" s="160"/>
      <c r="S456" s="160"/>
      <c r="T456" s="16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</row>
    <row r="457" spans="1:33" ht="15.75" customHeight="1">
      <c r="A457" s="160"/>
      <c r="B457" s="160"/>
      <c r="C457" s="160"/>
      <c r="D457" s="160"/>
      <c r="E457" s="160"/>
      <c r="F457" s="160"/>
      <c r="G457" s="161"/>
      <c r="H457" s="161"/>
      <c r="I457" s="161"/>
      <c r="J457" s="161"/>
      <c r="K457" s="161"/>
      <c r="L457" s="161"/>
      <c r="M457" s="161"/>
      <c r="N457" s="161"/>
      <c r="O457" s="161"/>
      <c r="P457" s="161"/>
      <c r="Q457" s="161"/>
      <c r="R457" s="160"/>
      <c r="S457" s="160"/>
      <c r="T457" s="16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</row>
    <row r="458" spans="1:33" ht="15.75" customHeight="1">
      <c r="A458" s="160"/>
      <c r="B458" s="160"/>
      <c r="C458" s="160"/>
      <c r="D458" s="160"/>
      <c r="E458" s="160"/>
      <c r="F458" s="160"/>
      <c r="G458" s="161"/>
      <c r="H458" s="161"/>
      <c r="I458" s="161"/>
      <c r="J458" s="161"/>
      <c r="K458" s="161"/>
      <c r="L458" s="161"/>
      <c r="M458" s="161"/>
      <c r="N458" s="161"/>
      <c r="O458" s="161"/>
      <c r="P458" s="161"/>
      <c r="Q458" s="161"/>
      <c r="R458" s="160"/>
      <c r="S458" s="160"/>
      <c r="T458" s="16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</row>
    <row r="459" spans="1:33" ht="15.75" customHeight="1">
      <c r="A459" s="160"/>
      <c r="B459" s="160"/>
      <c r="C459" s="160"/>
      <c r="D459" s="160"/>
      <c r="E459" s="160"/>
      <c r="F459" s="160"/>
      <c r="G459" s="161"/>
      <c r="H459" s="161"/>
      <c r="I459" s="161"/>
      <c r="J459" s="161"/>
      <c r="K459" s="161"/>
      <c r="L459" s="161"/>
      <c r="M459" s="161"/>
      <c r="N459" s="161"/>
      <c r="O459" s="161"/>
      <c r="P459" s="161"/>
      <c r="Q459" s="161"/>
      <c r="R459" s="160"/>
      <c r="S459" s="160"/>
      <c r="T459" s="16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</row>
    <row r="460" spans="1:33" ht="15.75" customHeight="1">
      <c r="A460" s="160"/>
      <c r="B460" s="160"/>
      <c r="C460" s="160"/>
      <c r="D460" s="160"/>
      <c r="E460" s="160"/>
      <c r="F460" s="160"/>
      <c r="G460" s="161"/>
      <c r="H460" s="161"/>
      <c r="I460" s="161"/>
      <c r="J460" s="161"/>
      <c r="K460" s="161"/>
      <c r="L460" s="161"/>
      <c r="M460" s="161"/>
      <c r="N460" s="161"/>
      <c r="O460" s="161"/>
      <c r="P460" s="161"/>
      <c r="Q460" s="161"/>
      <c r="R460" s="160"/>
      <c r="S460" s="160"/>
      <c r="T460" s="16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</row>
    <row r="461" spans="1:33" ht="15.75" customHeight="1">
      <c r="A461" s="160"/>
      <c r="B461" s="160"/>
      <c r="C461" s="160"/>
      <c r="D461" s="160"/>
      <c r="E461" s="160"/>
      <c r="F461" s="160"/>
      <c r="G461" s="161"/>
      <c r="H461" s="161"/>
      <c r="I461" s="161"/>
      <c r="J461" s="161"/>
      <c r="K461" s="161"/>
      <c r="L461" s="161"/>
      <c r="M461" s="161"/>
      <c r="N461" s="161"/>
      <c r="O461" s="161"/>
      <c r="P461" s="161"/>
      <c r="Q461" s="161"/>
      <c r="R461" s="160"/>
      <c r="S461" s="160"/>
      <c r="T461" s="16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</row>
    <row r="462" spans="1:33" ht="15.75" customHeight="1">
      <c r="A462" s="160"/>
      <c r="B462" s="160"/>
      <c r="C462" s="160"/>
      <c r="D462" s="160"/>
      <c r="E462" s="160"/>
      <c r="F462" s="160"/>
      <c r="G462" s="161"/>
      <c r="H462" s="161"/>
      <c r="I462" s="161"/>
      <c r="J462" s="161"/>
      <c r="K462" s="161"/>
      <c r="L462" s="161"/>
      <c r="M462" s="161"/>
      <c r="N462" s="161"/>
      <c r="O462" s="161"/>
      <c r="P462" s="161"/>
      <c r="Q462" s="161"/>
      <c r="R462" s="160"/>
      <c r="S462" s="160"/>
      <c r="T462" s="16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</row>
    <row r="463" spans="1:33" ht="15.75" customHeight="1">
      <c r="A463" s="160"/>
      <c r="B463" s="160"/>
      <c r="C463" s="160"/>
      <c r="D463" s="160"/>
      <c r="E463" s="160"/>
      <c r="F463" s="160"/>
      <c r="G463" s="161"/>
      <c r="H463" s="161"/>
      <c r="I463" s="161"/>
      <c r="J463" s="161"/>
      <c r="K463" s="161"/>
      <c r="L463" s="161"/>
      <c r="M463" s="161"/>
      <c r="N463" s="161"/>
      <c r="O463" s="161"/>
      <c r="P463" s="161"/>
      <c r="Q463" s="161"/>
      <c r="R463" s="160"/>
      <c r="S463" s="160"/>
      <c r="T463" s="16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</row>
    <row r="464" spans="1:33" ht="15.75" customHeight="1">
      <c r="A464" s="160"/>
      <c r="B464" s="160"/>
      <c r="C464" s="160"/>
      <c r="D464" s="160"/>
      <c r="E464" s="160"/>
      <c r="F464" s="160"/>
      <c r="G464" s="161"/>
      <c r="H464" s="161"/>
      <c r="I464" s="161"/>
      <c r="J464" s="161"/>
      <c r="K464" s="161"/>
      <c r="L464" s="161"/>
      <c r="M464" s="161"/>
      <c r="N464" s="161"/>
      <c r="O464" s="161"/>
      <c r="P464" s="161"/>
      <c r="Q464" s="161"/>
      <c r="R464" s="160"/>
      <c r="S464" s="160"/>
      <c r="T464" s="16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</row>
    <row r="465" spans="1:33" ht="15.75" customHeight="1">
      <c r="A465" s="160"/>
      <c r="B465" s="160"/>
      <c r="C465" s="160"/>
      <c r="D465" s="160"/>
      <c r="E465" s="160"/>
      <c r="F465" s="160"/>
      <c r="G465" s="161"/>
      <c r="H465" s="161"/>
      <c r="I465" s="161"/>
      <c r="J465" s="161"/>
      <c r="K465" s="161"/>
      <c r="L465" s="161"/>
      <c r="M465" s="161"/>
      <c r="N465" s="161"/>
      <c r="O465" s="161"/>
      <c r="P465" s="161"/>
      <c r="Q465" s="161"/>
      <c r="R465" s="160"/>
      <c r="S465" s="160"/>
      <c r="T465" s="16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</row>
    <row r="466" spans="1:33" ht="15.75" customHeight="1">
      <c r="A466" s="160"/>
      <c r="B466" s="160"/>
      <c r="C466" s="160"/>
      <c r="D466" s="160"/>
      <c r="E466" s="160"/>
      <c r="F466" s="160"/>
      <c r="G466" s="161"/>
      <c r="H466" s="161"/>
      <c r="I466" s="161"/>
      <c r="J466" s="161"/>
      <c r="K466" s="161"/>
      <c r="L466" s="161"/>
      <c r="M466" s="161"/>
      <c r="N466" s="161"/>
      <c r="O466" s="161"/>
      <c r="P466" s="161"/>
      <c r="Q466" s="161"/>
      <c r="R466" s="160"/>
      <c r="S466" s="160"/>
      <c r="T466" s="16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</row>
    <row r="467" spans="1:33" ht="15.75" customHeight="1">
      <c r="A467" s="160"/>
      <c r="B467" s="160"/>
      <c r="C467" s="160"/>
      <c r="D467" s="160"/>
      <c r="E467" s="160"/>
      <c r="F467" s="160"/>
      <c r="G467" s="161"/>
      <c r="H467" s="161"/>
      <c r="I467" s="161"/>
      <c r="J467" s="161"/>
      <c r="K467" s="161"/>
      <c r="L467" s="161"/>
      <c r="M467" s="161"/>
      <c r="N467" s="161"/>
      <c r="O467" s="161"/>
      <c r="P467" s="161"/>
      <c r="Q467" s="161"/>
      <c r="R467" s="160"/>
      <c r="S467" s="160"/>
      <c r="T467" s="16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</row>
    <row r="468" spans="1:33" ht="15.75" customHeight="1">
      <c r="A468" s="160"/>
      <c r="B468" s="160"/>
      <c r="C468" s="160"/>
      <c r="D468" s="160"/>
      <c r="E468" s="160"/>
      <c r="F468" s="160"/>
      <c r="G468" s="161"/>
      <c r="H468" s="161"/>
      <c r="I468" s="161"/>
      <c r="J468" s="161"/>
      <c r="K468" s="161"/>
      <c r="L468" s="161"/>
      <c r="M468" s="161"/>
      <c r="N468" s="161"/>
      <c r="O468" s="161"/>
      <c r="P468" s="161"/>
      <c r="Q468" s="161"/>
      <c r="R468" s="160"/>
      <c r="S468" s="160"/>
      <c r="T468" s="16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</row>
    <row r="469" spans="1:33" ht="15.75" customHeight="1">
      <c r="A469" s="160"/>
      <c r="B469" s="160"/>
      <c r="C469" s="160"/>
      <c r="D469" s="160"/>
      <c r="E469" s="160"/>
      <c r="F469" s="160"/>
      <c r="G469" s="161"/>
      <c r="H469" s="161"/>
      <c r="I469" s="161"/>
      <c r="J469" s="161"/>
      <c r="K469" s="161"/>
      <c r="L469" s="161"/>
      <c r="M469" s="161"/>
      <c r="N469" s="161"/>
      <c r="O469" s="161"/>
      <c r="P469" s="161"/>
      <c r="Q469" s="161"/>
      <c r="R469" s="160"/>
      <c r="S469" s="160"/>
      <c r="T469" s="16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</row>
    <row r="470" spans="1:33" ht="15.75" customHeight="1">
      <c r="A470" s="160"/>
      <c r="B470" s="160"/>
      <c r="C470" s="160"/>
      <c r="D470" s="160"/>
      <c r="E470" s="160"/>
      <c r="F470" s="160"/>
      <c r="G470" s="161"/>
      <c r="H470" s="161"/>
      <c r="I470" s="161"/>
      <c r="J470" s="161"/>
      <c r="K470" s="161"/>
      <c r="L470" s="161"/>
      <c r="M470" s="161"/>
      <c r="N470" s="161"/>
      <c r="O470" s="161"/>
      <c r="P470" s="161"/>
      <c r="Q470" s="161"/>
      <c r="R470" s="160"/>
      <c r="S470" s="160"/>
      <c r="T470" s="16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</row>
    <row r="471" spans="1:33" ht="15.75" customHeight="1">
      <c r="A471" s="160"/>
      <c r="B471" s="160"/>
      <c r="C471" s="160"/>
      <c r="D471" s="160"/>
      <c r="E471" s="160"/>
      <c r="F471" s="160"/>
      <c r="G471" s="161"/>
      <c r="H471" s="161"/>
      <c r="I471" s="161"/>
      <c r="J471" s="161"/>
      <c r="K471" s="161"/>
      <c r="L471" s="161"/>
      <c r="M471" s="161"/>
      <c r="N471" s="161"/>
      <c r="O471" s="161"/>
      <c r="P471" s="161"/>
      <c r="Q471" s="161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</row>
    <row r="472" spans="1:33" ht="15.75" customHeight="1">
      <c r="A472" s="160"/>
      <c r="B472" s="160"/>
      <c r="C472" s="160"/>
      <c r="D472" s="160"/>
      <c r="E472" s="160"/>
      <c r="F472" s="160"/>
      <c r="G472" s="161"/>
      <c r="H472" s="161"/>
      <c r="I472" s="161"/>
      <c r="J472" s="161"/>
      <c r="K472" s="161"/>
      <c r="L472" s="161"/>
      <c r="M472" s="161"/>
      <c r="N472" s="161"/>
      <c r="O472" s="161"/>
      <c r="P472" s="161"/>
      <c r="Q472" s="161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</row>
    <row r="473" spans="1:33" ht="15.75" customHeight="1">
      <c r="A473" s="160"/>
      <c r="B473" s="160"/>
      <c r="C473" s="160"/>
      <c r="D473" s="160"/>
      <c r="E473" s="160"/>
      <c r="F473" s="160"/>
      <c r="G473" s="161"/>
      <c r="H473" s="161"/>
      <c r="I473" s="161"/>
      <c r="J473" s="161"/>
      <c r="K473" s="161"/>
      <c r="L473" s="161"/>
      <c r="M473" s="161"/>
      <c r="N473" s="161"/>
      <c r="O473" s="161"/>
      <c r="P473" s="161"/>
      <c r="Q473" s="161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</row>
    <row r="474" spans="1:33" ht="15.75" customHeight="1">
      <c r="A474" s="160"/>
      <c r="B474" s="160"/>
      <c r="C474" s="160"/>
      <c r="D474" s="160"/>
      <c r="E474" s="160"/>
      <c r="F474" s="160"/>
      <c r="G474" s="161"/>
      <c r="H474" s="161"/>
      <c r="I474" s="161"/>
      <c r="J474" s="161"/>
      <c r="K474" s="161"/>
      <c r="L474" s="161"/>
      <c r="M474" s="161"/>
      <c r="N474" s="161"/>
      <c r="O474" s="161"/>
      <c r="P474" s="161"/>
      <c r="Q474" s="161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</row>
    <row r="475" spans="1:33" ht="15.75" customHeight="1">
      <c r="A475" s="160"/>
      <c r="B475" s="160"/>
      <c r="C475" s="160"/>
      <c r="D475" s="160"/>
      <c r="E475" s="160"/>
      <c r="F475" s="160"/>
      <c r="G475" s="161"/>
      <c r="H475" s="161"/>
      <c r="I475" s="161"/>
      <c r="J475" s="161"/>
      <c r="K475" s="161"/>
      <c r="L475" s="161"/>
      <c r="M475" s="161"/>
      <c r="N475" s="161"/>
      <c r="O475" s="161"/>
      <c r="P475" s="161"/>
      <c r="Q475" s="161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</row>
    <row r="476" spans="1:33" ht="15.75" customHeight="1">
      <c r="A476" s="160"/>
      <c r="B476" s="160"/>
      <c r="C476" s="160"/>
      <c r="D476" s="160"/>
      <c r="E476" s="160"/>
      <c r="F476" s="160"/>
      <c r="G476" s="161"/>
      <c r="H476" s="161"/>
      <c r="I476" s="161"/>
      <c r="J476" s="161"/>
      <c r="K476" s="161"/>
      <c r="L476" s="161"/>
      <c r="M476" s="161"/>
      <c r="N476" s="161"/>
      <c r="O476" s="161"/>
      <c r="P476" s="161"/>
      <c r="Q476" s="161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</row>
    <row r="477" spans="1:33" ht="15.75" customHeight="1">
      <c r="A477" s="160"/>
      <c r="B477" s="160"/>
      <c r="C477" s="160"/>
      <c r="D477" s="160"/>
      <c r="E477" s="160"/>
      <c r="F477" s="160"/>
      <c r="G477" s="161"/>
      <c r="H477" s="161"/>
      <c r="I477" s="161"/>
      <c r="J477" s="161"/>
      <c r="K477" s="161"/>
      <c r="L477" s="161"/>
      <c r="M477" s="161"/>
      <c r="N477" s="161"/>
      <c r="O477" s="161"/>
      <c r="P477" s="161"/>
      <c r="Q477" s="161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</row>
    <row r="478" spans="1:33" ht="15.75" customHeight="1">
      <c r="A478" s="160"/>
      <c r="B478" s="160"/>
      <c r="C478" s="160"/>
      <c r="D478" s="160"/>
      <c r="E478" s="160"/>
      <c r="F478" s="160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161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</row>
    <row r="479" spans="1:33" ht="15.75" customHeight="1">
      <c r="A479" s="160"/>
      <c r="B479" s="160"/>
      <c r="C479" s="160"/>
      <c r="D479" s="160"/>
      <c r="E479" s="160"/>
      <c r="F479" s="160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1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</row>
    <row r="480" spans="1:33" ht="15.75" customHeight="1">
      <c r="A480" s="160"/>
      <c r="B480" s="160"/>
      <c r="C480" s="160"/>
      <c r="D480" s="160"/>
      <c r="E480" s="160"/>
      <c r="F480" s="160"/>
      <c r="G480" s="161"/>
      <c r="H480" s="161"/>
      <c r="I480" s="161"/>
      <c r="J480" s="161"/>
      <c r="K480" s="161"/>
      <c r="L480" s="161"/>
      <c r="M480" s="161"/>
      <c r="N480" s="161"/>
      <c r="O480" s="161"/>
      <c r="P480" s="161"/>
      <c r="Q480" s="161"/>
      <c r="R480" s="160"/>
      <c r="S480" s="160"/>
      <c r="T480" s="16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</row>
    <row r="481" spans="1:33" ht="15.75" customHeight="1">
      <c r="A481" s="160"/>
      <c r="B481" s="160"/>
      <c r="C481" s="160"/>
      <c r="D481" s="160"/>
      <c r="E481" s="160"/>
      <c r="F481" s="160"/>
      <c r="G481" s="161"/>
      <c r="H481" s="161"/>
      <c r="I481" s="161"/>
      <c r="J481" s="161"/>
      <c r="K481" s="161"/>
      <c r="L481" s="161"/>
      <c r="M481" s="161"/>
      <c r="N481" s="161"/>
      <c r="O481" s="161"/>
      <c r="P481" s="161"/>
      <c r="Q481" s="161"/>
      <c r="R481" s="160"/>
      <c r="S481" s="160"/>
      <c r="T481" s="16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</row>
    <row r="482" spans="1:33" ht="15.75" customHeight="1">
      <c r="A482" s="160"/>
      <c r="B482" s="160"/>
      <c r="C482" s="160"/>
      <c r="D482" s="160"/>
      <c r="E482" s="160"/>
      <c r="F482" s="160"/>
      <c r="G482" s="161"/>
      <c r="H482" s="161"/>
      <c r="I482" s="161"/>
      <c r="J482" s="161"/>
      <c r="K482" s="161"/>
      <c r="L482" s="161"/>
      <c r="M482" s="161"/>
      <c r="N482" s="161"/>
      <c r="O482" s="161"/>
      <c r="P482" s="161"/>
      <c r="Q482" s="161"/>
      <c r="R482" s="160"/>
      <c r="S482" s="160"/>
      <c r="T482" s="16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</row>
    <row r="483" spans="1:33" ht="15.75" customHeight="1">
      <c r="A483" s="160"/>
      <c r="B483" s="160"/>
      <c r="C483" s="160"/>
      <c r="D483" s="160"/>
      <c r="E483" s="160"/>
      <c r="F483" s="160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0"/>
      <c r="S483" s="160"/>
      <c r="T483" s="16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</row>
    <row r="484" spans="1:33" ht="15.75" customHeight="1">
      <c r="A484" s="160"/>
      <c r="B484" s="160"/>
      <c r="C484" s="160"/>
      <c r="D484" s="160"/>
      <c r="E484" s="160"/>
      <c r="F484" s="160"/>
      <c r="G484" s="161"/>
      <c r="H484" s="161"/>
      <c r="I484" s="161"/>
      <c r="J484" s="161"/>
      <c r="K484" s="161"/>
      <c r="L484" s="161"/>
      <c r="M484" s="161"/>
      <c r="N484" s="161"/>
      <c r="O484" s="161"/>
      <c r="P484" s="161"/>
      <c r="Q484" s="161"/>
      <c r="R484" s="160"/>
      <c r="S484" s="160"/>
      <c r="T484" s="16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</row>
    <row r="485" spans="1:33" ht="15.75" customHeight="1">
      <c r="A485" s="160"/>
      <c r="B485" s="160"/>
      <c r="C485" s="160"/>
      <c r="D485" s="160"/>
      <c r="E485" s="160"/>
      <c r="F485" s="160"/>
      <c r="G485" s="161"/>
      <c r="H485" s="161"/>
      <c r="I485" s="161"/>
      <c r="J485" s="161"/>
      <c r="K485" s="161"/>
      <c r="L485" s="161"/>
      <c r="M485" s="161"/>
      <c r="N485" s="161"/>
      <c r="O485" s="161"/>
      <c r="P485" s="161"/>
      <c r="Q485" s="161"/>
      <c r="R485" s="160"/>
      <c r="S485" s="160"/>
      <c r="T485" s="16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</row>
    <row r="486" spans="1:33" ht="15.75" customHeight="1">
      <c r="A486" s="160"/>
      <c r="B486" s="160"/>
      <c r="C486" s="160"/>
      <c r="D486" s="160"/>
      <c r="E486" s="160"/>
      <c r="F486" s="160"/>
      <c r="G486" s="161"/>
      <c r="H486" s="161"/>
      <c r="I486" s="161"/>
      <c r="J486" s="161"/>
      <c r="K486" s="161"/>
      <c r="L486" s="161"/>
      <c r="M486" s="161"/>
      <c r="N486" s="161"/>
      <c r="O486" s="161"/>
      <c r="P486" s="161"/>
      <c r="Q486" s="161"/>
      <c r="R486" s="160"/>
      <c r="S486" s="160"/>
      <c r="T486" s="16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</row>
    <row r="487" spans="1:33" ht="15.75" customHeight="1">
      <c r="A487" s="160"/>
      <c r="B487" s="160"/>
      <c r="C487" s="160"/>
      <c r="D487" s="160"/>
      <c r="E487" s="160"/>
      <c r="F487" s="160"/>
      <c r="G487" s="161"/>
      <c r="H487" s="161"/>
      <c r="I487" s="161"/>
      <c r="J487" s="161"/>
      <c r="K487" s="161"/>
      <c r="L487" s="161"/>
      <c r="M487" s="161"/>
      <c r="N487" s="161"/>
      <c r="O487" s="161"/>
      <c r="P487" s="161"/>
      <c r="Q487" s="161"/>
      <c r="R487" s="160"/>
      <c r="S487" s="160"/>
      <c r="T487" s="16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</row>
    <row r="488" spans="1:33" ht="15.75" customHeight="1">
      <c r="A488" s="160"/>
      <c r="B488" s="160"/>
      <c r="C488" s="160"/>
      <c r="D488" s="160"/>
      <c r="E488" s="160"/>
      <c r="F488" s="160"/>
      <c r="G488" s="161"/>
      <c r="H488" s="161"/>
      <c r="I488" s="161"/>
      <c r="J488" s="161"/>
      <c r="K488" s="161"/>
      <c r="L488" s="161"/>
      <c r="M488" s="161"/>
      <c r="N488" s="161"/>
      <c r="O488" s="161"/>
      <c r="P488" s="161"/>
      <c r="Q488" s="161"/>
      <c r="R488" s="160"/>
      <c r="S488" s="160"/>
      <c r="T488" s="16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</row>
    <row r="489" spans="1:33" ht="15.75" customHeight="1">
      <c r="A489" s="160"/>
      <c r="B489" s="160"/>
      <c r="C489" s="160"/>
      <c r="D489" s="160"/>
      <c r="E489" s="160"/>
      <c r="F489" s="160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</row>
    <row r="490" spans="1:33" ht="15.75" customHeight="1">
      <c r="A490" s="160"/>
      <c r="B490" s="160"/>
      <c r="C490" s="160"/>
      <c r="D490" s="160"/>
      <c r="E490" s="160"/>
      <c r="F490" s="160"/>
      <c r="G490" s="161"/>
      <c r="H490" s="161"/>
      <c r="I490" s="161"/>
      <c r="J490" s="161"/>
      <c r="K490" s="161"/>
      <c r="L490" s="161"/>
      <c r="M490" s="161"/>
      <c r="N490" s="161"/>
      <c r="O490" s="161"/>
      <c r="P490" s="161"/>
      <c r="Q490" s="161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</row>
    <row r="491" spans="1:33" ht="15.75" customHeight="1">
      <c r="A491" s="160"/>
      <c r="B491" s="160"/>
      <c r="C491" s="160"/>
      <c r="D491" s="160"/>
      <c r="E491" s="160"/>
      <c r="F491" s="160"/>
      <c r="G491" s="161"/>
      <c r="H491" s="161"/>
      <c r="I491" s="161"/>
      <c r="J491" s="161"/>
      <c r="K491" s="161"/>
      <c r="L491" s="161"/>
      <c r="M491" s="161"/>
      <c r="N491" s="161"/>
      <c r="O491" s="161"/>
      <c r="P491" s="161"/>
      <c r="Q491" s="161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</row>
    <row r="492" spans="1:33" ht="15.75" customHeight="1">
      <c r="A492" s="160"/>
      <c r="B492" s="160"/>
      <c r="C492" s="160"/>
      <c r="D492" s="160"/>
      <c r="E492" s="160"/>
      <c r="F492" s="160"/>
      <c r="G492" s="161"/>
      <c r="H492" s="161"/>
      <c r="I492" s="161"/>
      <c r="J492" s="161"/>
      <c r="K492" s="161"/>
      <c r="L492" s="161"/>
      <c r="M492" s="161"/>
      <c r="N492" s="161"/>
      <c r="O492" s="161"/>
      <c r="P492" s="161"/>
      <c r="Q492" s="161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</row>
    <row r="493" spans="1:33" ht="15.75" customHeight="1">
      <c r="A493" s="160"/>
      <c r="B493" s="160"/>
      <c r="C493" s="160"/>
      <c r="D493" s="160"/>
      <c r="E493" s="160"/>
      <c r="F493" s="160"/>
      <c r="G493" s="161"/>
      <c r="H493" s="161"/>
      <c r="I493" s="161"/>
      <c r="J493" s="161"/>
      <c r="K493" s="161"/>
      <c r="L493" s="161"/>
      <c r="M493" s="161"/>
      <c r="N493" s="161"/>
      <c r="O493" s="161"/>
      <c r="P493" s="161"/>
      <c r="Q493" s="161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</row>
    <row r="494" spans="1:33" ht="15.75" customHeight="1">
      <c r="A494" s="160"/>
      <c r="B494" s="160"/>
      <c r="C494" s="160"/>
      <c r="D494" s="160"/>
      <c r="E494" s="160"/>
      <c r="F494" s="160"/>
      <c r="G494" s="161"/>
      <c r="H494" s="161"/>
      <c r="I494" s="161"/>
      <c r="J494" s="161"/>
      <c r="K494" s="161"/>
      <c r="L494" s="161"/>
      <c r="M494" s="161"/>
      <c r="N494" s="161"/>
      <c r="O494" s="161"/>
      <c r="P494" s="161"/>
      <c r="Q494" s="161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</row>
    <row r="495" spans="1:33" ht="15.75" customHeight="1">
      <c r="A495" s="160"/>
      <c r="B495" s="160"/>
      <c r="C495" s="160"/>
      <c r="D495" s="160"/>
      <c r="E495" s="160"/>
      <c r="F495" s="160"/>
      <c r="G495" s="161"/>
      <c r="H495" s="161"/>
      <c r="I495" s="161"/>
      <c r="J495" s="161"/>
      <c r="K495" s="161"/>
      <c r="L495" s="161"/>
      <c r="M495" s="161"/>
      <c r="N495" s="161"/>
      <c r="O495" s="161"/>
      <c r="P495" s="161"/>
      <c r="Q495" s="161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</row>
    <row r="496" spans="1:33" ht="15.75" customHeight="1">
      <c r="A496" s="160"/>
      <c r="B496" s="160"/>
      <c r="C496" s="160"/>
      <c r="D496" s="160"/>
      <c r="E496" s="160"/>
      <c r="F496" s="160"/>
      <c r="G496" s="161"/>
      <c r="H496" s="161"/>
      <c r="I496" s="161"/>
      <c r="J496" s="161"/>
      <c r="K496" s="161"/>
      <c r="L496" s="161"/>
      <c r="M496" s="161"/>
      <c r="N496" s="161"/>
      <c r="O496" s="161"/>
      <c r="P496" s="161"/>
      <c r="Q496" s="161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</row>
    <row r="497" spans="1:33" ht="15.75" customHeight="1">
      <c r="A497" s="160"/>
      <c r="B497" s="160"/>
      <c r="C497" s="160"/>
      <c r="D497" s="160"/>
      <c r="E497" s="160"/>
      <c r="F497" s="160"/>
      <c r="G497" s="161"/>
      <c r="H497" s="161"/>
      <c r="I497" s="161"/>
      <c r="J497" s="161"/>
      <c r="K497" s="161"/>
      <c r="L497" s="161"/>
      <c r="M497" s="161"/>
      <c r="N497" s="161"/>
      <c r="O497" s="161"/>
      <c r="P497" s="161"/>
      <c r="Q497" s="161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</row>
    <row r="498" spans="1:33" ht="15.75" customHeight="1">
      <c r="A498" s="160"/>
      <c r="B498" s="160"/>
      <c r="C498" s="160"/>
      <c r="D498" s="160"/>
      <c r="E498" s="160"/>
      <c r="F498" s="160"/>
      <c r="G498" s="161"/>
      <c r="H498" s="161"/>
      <c r="I498" s="161"/>
      <c r="J498" s="161"/>
      <c r="K498" s="161"/>
      <c r="L498" s="161"/>
      <c r="M498" s="161"/>
      <c r="N498" s="161"/>
      <c r="O498" s="161"/>
      <c r="P498" s="161"/>
      <c r="Q498" s="161"/>
      <c r="R498" s="160"/>
      <c r="S498" s="160"/>
      <c r="T498" s="16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</row>
    <row r="499" spans="1:33" ht="15.75" customHeight="1">
      <c r="A499" s="160"/>
      <c r="B499" s="160"/>
      <c r="C499" s="160"/>
      <c r="D499" s="160"/>
      <c r="E499" s="160"/>
      <c r="F499" s="160"/>
      <c r="G499" s="161"/>
      <c r="H499" s="161"/>
      <c r="I499" s="161"/>
      <c r="J499" s="161"/>
      <c r="K499" s="161"/>
      <c r="L499" s="161"/>
      <c r="M499" s="161"/>
      <c r="N499" s="161"/>
      <c r="O499" s="161"/>
      <c r="P499" s="161"/>
      <c r="Q499" s="161"/>
      <c r="R499" s="160"/>
      <c r="S499" s="160"/>
      <c r="T499" s="16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</row>
    <row r="500" spans="1:33" ht="15.75" customHeight="1">
      <c r="A500" s="160"/>
      <c r="B500" s="160"/>
      <c r="C500" s="160"/>
      <c r="D500" s="160"/>
      <c r="E500" s="160"/>
      <c r="F500" s="160"/>
      <c r="G500" s="161"/>
      <c r="H500" s="161"/>
      <c r="I500" s="161"/>
      <c r="J500" s="161"/>
      <c r="K500" s="161"/>
      <c r="L500" s="161"/>
      <c r="M500" s="161"/>
      <c r="N500" s="161"/>
      <c r="O500" s="161"/>
      <c r="P500" s="161"/>
      <c r="Q500" s="161"/>
      <c r="R500" s="160"/>
      <c r="S500" s="160"/>
      <c r="T500" s="16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</row>
    <row r="501" spans="1:33" ht="15.75" customHeight="1">
      <c r="A501" s="160"/>
      <c r="B501" s="160"/>
      <c r="C501" s="160"/>
      <c r="D501" s="160"/>
      <c r="E501" s="160"/>
      <c r="F501" s="160"/>
      <c r="G501" s="161"/>
      <c r="H501" s="161"/>
      <c r="I501" s="161"/>
      <c r="J501" s="161"/>
      <c r="K501" s="161"/>
      <c r="L501" s="161"/>
      <c r="M501" s="161"/>
      <c r="N501" s="161"/>
      <c r="O501" s="161"/>
      <c r="P501" s="161"/>
      <c r="Q501" s="161"/>
      <c r="R501" s="160"/>
      <c r="S501" s="160"/>
      <c r="T501" s="16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</row>
    <row r="502" spans="1:33" ht="15.75" customHeight="1">
      <c r="A502" s="160"/>
      <c r="B502" s="160"/>
      <c r="C502" s="160"/>
      <c r="D502" s="160"/>
      <c r="E502" s="160"/>
      <c r="F502" s="160"/>
      <c r="G502" s="161"/>
      <c r="H502" s="161"/>
      <c r="I502" s="161"/>
      <c r="J502" s="161"/>
      <c r="K502" s="161"/>
      <c r="L502" s="161"/>
      <c r="M502" s="161"/>
      <c r="N502" s="161"/>
      <c r="O502" s="161"/>
      <c r="P502" s="161"/>
      <c r="Q502" s="161"/>
      <c r="R502" s="160"/>
      <c r="S502" s="160"/>
      <c r="T502" s="16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</row>
    <row r="503" spans="1:33" ht="15.75" customHeight="1">
      <c r="A503" s="160"/>
      <c r="B503" s="160"/>
      <c r="C503" s="160"/>
      <c r="D503" s="160"/>
      <c r="E503" s="160"/>
      <c r="F503" s="160"/>
      <c r="G503" s="161"/>
      <c r="H503" s="161"/>
      <c r="I503" s="161"/>
      <c r="J503" s="161"/>
      <c r="K503" s="161"/>
      <c r="L503" s="161"/>
      <c r="M503" s="161"/>
      <c r="N503" s="161"/>
      <c r="O503" s="161"/>
      <c r="P503" s="161"/>
      <c r="Q503" s="161"/>
      <c r="R503" s="160"/>
      <c r="S503" s="160"/>
      <c r="T503" s="16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</row>
    <row r="504" spans="1:33" ht="15.75" customHeight="1">
      <c r="A504" s="160"/>
      <c r="B504" s="160"/>
      <c r="C504" s="160"/>
      <c r="D504" s="160"/>
      <c r="E504" s="160"/>
      <c r="F504" s="160"/>
      <c r="G504" s="161"/>
      <c r="H504" s="161"/>
      <c r="I504" s="161"/>
      <c r="J504" s="161"/>
      <c r="K504" s="161"/>
      <c r="L504" s="161"/>
      <c r="M504" s="161"/>
      <c r="N504" s="161"/>
      <c r="O504" s="161"/>
      <c r="P504" s="161"/>
      <c r="Q504" s="161"/>
      <c r="R504" s="160"/>
      <c r="S504" s="160"/>
      <c r="T504" s="16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</row>
    <row r="505" spans="1:33" ht="15.75" customHeight="1">
      <c r="A505" s="160"/>
      <c r="B505" s="160"/>
      <c r="C505" s="160"/>
      <c r="D505" s="160"/>
      <c r="E505" s="160"/>
      <c r="F505" s="160"/>
      <c r="G505" s="161"/>
      <c r="H505" s="161"/>
      <c r="I505" s="161"/>
      <c r="J505" s="161"/>
      <c r="K505" s="161"/>
      <c r="L505" s="161"/>
      <c r="M505" s="161"/>
      <c r="N505" s="161"/>
      <c r="O505" s="161"/>
      <c r="P505" s="161"/>
      <c r="Q505" s="161"/>
      <c r="R505" s="160"/>
      <c r="S505" s="160"/>
      <c r="T505" s="16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</row>
    <row r="506" spans="1:33" ht="15.75" customHeight="1">
      <c r="A506" s="160"/>
      <c r="B506" s="160"/>
      <c r="C506" s="160"/>
      <c r="D506" s="160"/>
      <c r="E506" s="160"/>
      <c r="F506" s="160"/>
      <c r="G506" s="161"/>
      <c r="H506" s="161"/>
      <c r="I506" s="161"/>
      <c r="J506" s="161"/>
      <c r="K506" s="161"/>
      <c r="L506" s="161"/>
      <c r="M506" s="161"/>
      <c r="N506" s="161"/>
      <c r="O506" s="161"/>
      <c r="P506" s="161"/>
      <c r="Q506" s="161"/>
      <c r="R506" s="160"/>
      <c r="S506" s="160"/>
      <c r="T506" s="16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</row>
    <row r="507" spans="1:33" ht="15.75" customHeight="1">
      <c r="A507" s="160"/>
      <c r="B507" s="160"/>
      <c r="C507" s="160"/>
      <c r="D507" s="160"/>
      <c r="E507" s="160"/>
      <c r="F507" s="160"/>
      <c r="G507" s="161"/>
      <c r="H507" s="161"/>
      <c r="I507" s="161"/>
      <c r="J507" s="161"/>
      <c r="K507" s="161"/>
      <c r="L507" s="161"/>
      <c r="M507" s="161"/>
      <c r="N507" s="161"/>
      <c r="O507" s="161"/>
      <c r="P507" s="161"/>
      <c r="Q507" s="161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</row>
    <row r="508" spans="1:33" ht="15.75" customHeight="1">
      <c r="A508" s="160"/>
      <c r="B508" s="160"/>
      <c r="C508" s="160"/>
      <c r="D508" s="160"/>
      <c r="E508" s="160"/>
      <c r="F508" s="160"/>
      <c r="G508" s="161"/>
      <c r="H508" s="161"/>
      <c r="I508" s="161"/>
      <c r="J508" s="161"/>
      <c r="K508" s="161"/>
      <c r="L508" s="161"/>
      <c r="M508" s="161"/>
      <c r="N508" s="161"/>
      <c r="O508" s="161"/>
      <c r="P508" s="161"/>
      <c r="Q508" s="161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</row>
    <row r="509" spans="1:33" ht="15.75" customHeight="1">
      <c r="A509" s="160"/>
      <c r="B509" s="160"/>
      <c r="C509" s="160"/>
      <c r="D509" s="160"/>
      <c r="E509" s="160"/>
      <c r="F509" s="160"/>
      <c r="G509" s="161"/>
      <c r="H509" s="161"/>
      <c r="I509" s="161"/>
      <c r="J509" s="161"/>
      <c r="K509" s="161"/>
      <c r="L509" s="161"/>
      <c r="M509" s="161"/>
      <c r="N509" s="161"/>
      <c r="O509" s="161"/>
      <c r="P509" s="161"/>
      <c r="Q509" s="161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</row>
    <row r="510" spans="1:33" ht="15.75" customHeight="1">
      <c r="A510" s="160"/>
      <c r="B510" s="160"/>
      <c r="C510" s="160"/>
      <c r="D510" s="160"/>
      <c r="E510" s="160"/>
      <c r="F510" s="160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</row>
    <row r="511" spans="1:33" ht="15.75" customHeight="1">
      <c r="A511" s="160"/>
      <c r="B511" s="160"/>
      <c r="C511" s="160"/>
      <c r="D511" s="160"/>
      <c r="E511" s="160"/>
      <c r="F511" s="160"/>
      <c r="G511" s="161"/>
      <c r="H511" s="161"/>
      <c r="I511" s="161"/>
      <c r="J511" s="161"/>
      <c r="K511" s="161"/>
      <c r="L511" s="161"/>
      <c r="M511" s="161"/>
      <c r="N511" s="161"/>
      <c r="O511" s="161"/>
      <c r="P511" s="161"/>
      <c r="Q511" s="161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</row>
    <row r="512" spans="1:33" ht="15.75" customHeight="1">
      <c r="A512" s="160"/>
      <c r="B512" s="160"/>
      <c r="C512" s="160"/>
      <c r="D512" s="160"/>
      <c r="E512" s="160"/>
      <c r="F512" s="160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161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</row>
    <row r="513" spans="1:33" ht="15.75" customHeight="1">
      <c r="A513" s="160"/>
      <c r="B513" s="160"/>
      <c r="C513" s="160"/>
      <c r="D513" s="160"/>
      <c r="E513" s="160"/>
      <c r="F513" s="160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1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</row>
    <row r="514" spans="1:33" ht="15.75" customHeight="1">
      <c r="A514" s="160"/>
      <c r="B514" s="160"/>
      <c r="C514" s="160"/>
      <c r="D514" s="160"/>
      <c r="E514" s="160"/>
      <c r="F514" s="160"/>
      <c r="G514" s="161"/>
      <c r="H514" s="161"/>
      <c r="I514" s="161"/>
      <c r="J514" s="161"/>
      <c r="K514" s="161"/>
      <c r="L514" s="161"/>
      <c r="M514" s="161"/>
      <c r="N514" s="161"/>
      <c r="O514" s="161"/>
      <c r="P514" s="161"/>
      <c r="Q514" s="161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</row>
    <row r="515" spans="1:33" ht="15.75" customHeight="1">
      <c r="A515" s="160"/>
      <c r="B515" s="160"/>
      <c r="C515" s="160"/>
      <c r="D515" s="160"/>
      <c r="E515" s="160"/>
      <c r="F515" s="160"/>
      <c r="G515" s="161"/>
      <c r="H515" s="161"/>
      <c r="I515" s="161"/>
      <c r="J515" s="161"/>
      <c r="K515" s="161"/>
      <c r="L515" s="161"/>
      <c r="M515" s="161"/>
      <c r="N515" s="161"/>
      <c r="O515" s="161"/>
      <c r="P515" s="161"/>
      <c r="Q515" s="161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</row>
    <row r="516" spans="1:33" ht="15.75" customHeight="1">
      <c r="A516" s="160"/>
      <c r="B516" s="160"/>
      <c r="C516" s="160"/>
      <c r="D516" s="160"/>
      <c r="E516" s="160"/>
      <c r="F516" s="160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</row>
    <row r="517" spans="1:33" ht="15.75" customHeight="1">
      <c r="A517" s="160"/>
      <c r="B517" s="160"/>
      <c r="C517" s="160"/>
      <c r="D517" s="160"/>
      <c r="E517" s="160"/>
      <c r="F517" s="160"/>
      <c r="G517" s="161"/>
      <c r="H517" s="161"/>
      <c r="I517" s="161"/>
      <c r="J517" s="161"/>
      <c r="K517" s="161"/>
      <c r="L517" s="161"/>
      <c r="M517" s="161"/>
      <c r="N517" s="161"/>
      <c r="O517" s="161"/>
      <c r="P517" s="161"/>
      <c r="Q517" s="161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</row>
    <row r="518" spans="1:33" ht="15.75" customHeight="1">
      <c r="A518" s="160"/>
      <c r="B518" s="160"/>
      <c r="C518" s="160"/>
      <c r="D518" s="160"/>
      <c r="E518" s="160"/>
      <c r="F518" s="160"/>
      <c r="G518" s="161"/>
      <c r="H518" s="161"/>
      <c r="I518" s="161"/>
      <c r="J518" s="161"/>
      <c r="K518" s="161"/>
      <c r="L518" s="161"/>
      <c r="M518" s="161"/>
      <c r="N518" s="161"/>
      <c r="O518" s="161"/>
      <c r="P518" s="161"/>
      <c r="Q518" s="161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</row>
    <row r="519" spans="1:33" ht="15.75" customHeight="1">
      <c r="A519" s="160"/>
      <c r="B519" s="160"/>
      <c r="C519" s="160"/>
      <c r="D519" s="160"/>
      <c r="E519" s="160"/>
      <c r="F519" s="160"/>
      <c r="G519" s="161"/>
      <c r="H519" s="161"/>
      <c r="I519" s="161"/>
      <c r="J519" s="161"/>
      <c r="K519" s="161"/>
      <c r="L519" s="161"/>
      <c r="M519" s="161"/>
      <c r="N519" s="161"/>
      <c r="O519" s="161"/>
      <c r="P519" s="161"/>
      <c r="Q519" s="161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</row>
    <row r="520" spans="1:33" ht="15.75" customHeight="1">
      <c r="A520" s="160"/>
      <c r="B520" s="160"/>
      <c r="C520" s="160"/>
      <c r="D520" s="160"/>
      <c r="E520" s="160"/>
      <c r="F520" s="160"/>
      <c r="G520" s="161"/>
      <c r="H520" s="161"/>
      <c r="I520" s="161"/>
      <c r="J520" s="161"/>
      <c r="K520" s="161"/>
      <c r="L520" s="161"/>
      <c r="M520" s="161"/>
      <c r="N520" s="161"/>
      <c r="O520" s="161"/>
      <c r="P520" s="161"/>
      <c r="Q520" s="161"/>
      <c r="R520" s="160"/>
      <c r="S520" s="160"/>
      <c r="T520" s="16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</row>
    <row r="521" spans="1:33" ht="15.75" customHeight="1">
      <c r="A521" s="160"/>
      <c r="B521" s="160"/>
      <c r="C521" s="160"/>
      <c r="D521" s="160"/>
      <c r="E521" s="160"/>
      <c r="F521" s="160"/>
      <c r="G521" s="161"/>
      <c r="H521" s="161"/>
      <c r="I521" s="161"/>
      <c r="J521" s="161"/>
      <c r="K521" s="161"/>
      <c r="L521" s="161"/>
      <c r="M521" s="161"/>
      <c r="N521" s="161"/>
      <c r="O521" s="161"/>
      <c r="P521" s="161"/>
      <c r="Q521" s="161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</row>
    <row r="522" spans="1:33" ht="15.75" customHeight="1">
      <c r="A522" s="160"/>
      <c r="B522" s="160"/>
      <c r="C522" s="160"/>
      <c r="D522" s="160"/>
      <c r="E522" s="160"/>
      <c r="F522" s="160"/>
      <c r="G522" s="161"/>
      <c r="H522" s="161"/>
      <c r="I522" s="161"/>
      <c r="J522" s="161"/>
      <c r="K522" s="161"/>
      <c r="L522" s="161"/>
      <c r="M522" s="161"/>
      <c r="N522" s="161"/>
      <c r="O522" s="161"/>
      <c r="P522" s="161"/>
      <c r="Q522" s="161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</row>
    <row r="523" spans="1:33" ht="15.75" customHeight="1">
      <c r="A523" s="160"/>
      <c r="B523" s="160"/>
      <c r="C523" s="160"/>
      <c r="D523" s="160"/>
      <c r="E523" s="160"/>
      <c r="F523" s="160"/>
      <c r="G523" s="161"/>
      <c r="H523" s="161"/>
      <c r="I523" s="161"/>
      <c r="J523" s="161"/>
      <c r="K523" s="161"/>
      <c r="L523" s="161"/>
      <c r="M523" s="161"/>
      <c r="N523" s="161"/>
      <c r="O523" s="161"/>
      <c r="P523" s="161"/>
      <c r="Q523" s="161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</row>
    <row r="524" spans="1:33" ht="15.75" customHeight="1">
      <c r="A524" s="160"/>
      <c r="B524" s="160"/>
      <c r="C524" s="160"/>
      <c r="D524" s="160"/>
      <c r="E524" s="160"/>
      <c r="F524" s="160"/>
      <c r="G524" s="161"/>
      <c r="H524" s="161"/>
      <c r="I524" s="161"/>
      <c r="J524" s="161"/>
      <c r="K524" s="161"/>
      <c r="L524" s="161"/>
      <c r="M524" s="161"/>
      <c r="N524" s="161"/>
      <c r="O524" s="161"/>
      <c r="P524" s="161"/>
      <c r="Q524" s="161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</row>
    <row r="525" spans="1:33" ht="15.75" customHeight="1">
      <c r="A525" s="160"/>
      <c r="B525" s="160"/>
      <c r="C525" s="160"/>
      <c r="D525" s="160"/>
      <c r="E525" s="160"/>
      <c r="F525" s="160"/>
      <c r="G525" s="161"/>
      <c r="H525" s="161"/>
      <c r="I525" s="161"/>
      <c r="J525" s="161"/>
      <c r="K525" s="161"/>
      <c r="L525" s="161"/>
      <c r="M525" s="161"/>
      <c r="N525" s="161"/>
      <c r="O525" s="161"/>
      <c r="P525" s="161"/>
      <c r="Q525" s="161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</row>
    <row r="526" spans="1:33" ht="15.75" customHeight="1">
      <c r="A526" s="160"/>
      <c r="B526" s="160"/>
      <c r="C526" s="160"/>
      <c r="D526" s="160"/>
      <c r="E526" s="160"/>
      <c r="F526" s="160"/>
      <c r="G526" s="161"/>
      <c r="H526" s="161"/>
      <c r="I526" s="161"/>
      <c r="J526" s="161"/>
      <c r="K526" s="161"/>
      <c r="L526" s="161"/>
      <c r="M526" s="161"/>
      <c r="N526" s="161"/>
      <c r="O526" s="161"/>
      <c r="P526" s="161"/>
      <c r="Q526" s="161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</row>
    <row r="527" spans="1:33" ht="15.75" customHeight="1">
      <c r="A527" s="160"/>
      <c r="B527" s="160"/>
      <c r="C527" s="160"/>
      <c r="D527" s="160"/>
      <c r="E527" s="160"/>
      <c r="F527" s="160"/>
      <c r="G527" s="161"/>
      <c r="H527" s="161"/>
      <c r="I527" s="161"/>
      <c r="J527" s="161"/>
      <c r="K527" s="161"/>
      <c r="L527" s="161"/>
      <c r="M527" s="161"/>
      <c r="N527" s="161"/>
      <c r="O527" s="161"/>
      <c r="P527" s="161"/>
      <c r="Q527" s="161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</row>
    <row r="528" spans="1:33" ht="15.75" customHeight="1">
      <c r="A528" s="160"/>
      <c r="B528" s="160"/>
      <c r="C528" s="160"/>
      <c r="D528" s="160"/>
      <c r="E528" s="160"/>
      <c r="F528" s="160"/>
      <c r="G528" s="161"/>
      <c r="H528" s="161"/>
      <c r="I528" s="161"/>
      <c r="J528" s="161"/>
      <c r="K528" s="161"/>
      <c r="L528" s="161"/>
      <c r="M528" s="161"/>
      <c r="N528" s="161"/>
      <c r="O528" s="161"/>
      <c r="P528" s="161"/>
      <c r="Q528" s="161"/>
      <c r="R528" s="160"/>
      <c r="S528" s="160"/>
      <c r="T528" s="16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</row>
    <row r="529" spans="1:33" ht="15.75" customHeight="1">
      <c r="A529" s="160"/>
      <c r="B529" s="160"/>
      <c r="C529" s="160"/>
      <c r="D529" s="160"/>
      <c r="E529" s="160"/>
      <c r="F529" s="160"/>
      <c r="G529" s="161"/>
      <c r="H529" s="161"/>
      <c r="I529" s="161"/>
      <c r="J529" s="161"/>
      <c r="K529" s="161"/>
      <c r="L529" s="161"/>
      <c r="M529" s="161"/>
      <c r="N529" s="161"/>
      <c r="O529" s="161"/>
      <c r="P529" s="161"/>
      <c r="Q529" s="161"/>
      <c r="R529" s="160"/>
      <c r="S529" s="160"/>
      <c r="T529" s="16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</row>
    <row r="530" spans="1:33" ht="15.75" customHeight="1">
      <c r="A530" s="160"/>
      <c r="B530" s="160"/>
      <c r="C530" s="160"/>
      <c r="D530" s="160"/>
      <c r="E530" s="160"/>
      <c r="F530" s="160"/>
      <c r="G530" s="161"/>
      <c r="H530" s="161"/>
      <c r="I530" s="161"/>
      <c r="J530" s="161"/>
      <c r="K530" s="161"/>
      <c r="L530" s="161"/>
      <c r="M530" s="161"/>
      <c r="N530" s="161"/>
      <c r="O530" s="161"/>
      <c r="P530" s="161"/>
      <c r="Q530" s="161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</row>
    <row r="531" spans="1:33" ht="15.75" customHeight="1">
      <c r="A531" s="160"/>
      <c r="B531" s="160"/>
      <c r="C531" s="160"/>
      <c r="D531" s="160"/>
      <c r="E531" s="160"/>
      <c r="F531" s="160"/>
      <c r="G531" s="161"/>
      <c r="H531" s="161"/>
      <c r="I531" s="161"/>
      <c r="J531" s="161"/>
      <c r="K531" s="161"/>
      <c r="L531" s="161"/>
      <c r="M531" s="161"/>
      <c r="N531" s="161"/>
      <c r="O531" s="161"/>
      <c r="P531" s="161"/>
      <c r="Q531" s="161"/>
      <c r="R531" s="160"/>
      <c r="S531" s="160"/>
      <c r="T531" s="16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</row>
    <row r="532" spans="1:33" ht="15.75" customHeight="1">
      <c r="A532" s="160"/>
      <c r="B532" s="160"/>
      <c r="C532" s="160"/>
      <c r="D532" s="160"/>
      <c r="E532" s="160"/>
      <c r="F532" s="160"/>
      <c r="G532" s="161"/>
      <c r="H532" s="161"/>
      <c r="I532" s="161"/>
      <c r="J532" s="161"/>
      <c r="K532" s="161"/>
      <c r="L532" s="161"/>
      <c r="M532" s="161"/>
      <c r="N532" s="161"/>
      <c r="O532" s="161"/>
      <c r="P532" s="161"/>
      <c r="Q532" s="161"/>
      <c r="R532" s="160"/>
      <c r="S532" s="160"/>
      <c r="T532" s="16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</row>
    <row r="533" spans="1:33" ht="15.75" customHeight="1">
      <c r="A533" s="160"/>
      <c r="B533" s="160"/>
      <c r="C533" s="160"/>
      <c r="D533" s="160"/>
      <c r="E533" s="160"/>
      <c r="F533" s="160"/>
      <c r="G533" s="161"/>
      <c r="H533" s="161"/>
      <c r="I533" s="161"/>
      <c r="J533" s="161"/>
      <c r="K533" s="161"/>
      <c r="L533" s="161"/>
      <c r="M533" s="161"/>
      <c r="N533" s="161"/>
      <c r="O533" s="161"/>
      <c r="P533" s="161"/>
      <c r="Q533" s="161"/>
      <c r="R533" s="160"/>
      <c r="S533" s="160"/>
      <c r="T533" s="16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</row>
    <row r="534" spans="1:33" ht="15.75" customHeight="1">
      <c r="A534" s="160"/>
      <c r="B534" s="160"/>
      <c r="C534" s="160"/>
      <c r="D534" s="160"/>
      <c r="E534" s="160"/>
      <c r="F534" s="160"/>
      <c r="G534" s="161"/>
      <c r="H534" s="161"/>
      <c r="I534" s="161"/>
      <c r="J534" s="161"/>
      <c r="K534" s="161"/>
      <c r="L534" s="161"/>
      <c r="M534" s="161"/>
      <c r="N534" s="161"/>
      <c r="O534" s="161"/>
      <c r="P534" s="161"/>
      <c r="Q534" s="161"/>
      <c r="R534" s="160"/>
      <c r="S534" s="160"/>
      <c r="T534" s="16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</row>
    <row r="535" spans="1:33" ht="15.75" customHeight="1">
      <c r="A535" s="160"/>
      <c r="B535" s="160"/>
      <c r="C535" s="160"/>
      <c r="D535" s="160"/>
      <c r="E535" s="160"/>
      <c r="F535" s="160"/>
      <c r="G535" s="161"/>
      <c r="H535" s="161"/>
      <c r="I535" s="161"/>
      <c r="J535" s="161"/>
      <c r="K535" s="161"/>
      <c r="L535" s="161"/>
      <c r="M535" s="161"/>
      <c r="N535" s="161"/>
      <c r="O535" s="161"/>
      <c r="P535" s="161"/>
      <c r="Q535" s="161"/>
      <c r="R535" s="160"/>
      <c r="S535" s="160"/>
      <c r="T535" s="16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</row>
    <row r="536" spans="1:33" ht="15.75" customHeight="1">
      <c r="A536" s="160"/>
      <c r="B536" s="160"/>
      <c r="C536" s="160"/>
      <c r="D536" s="160"/>
      <c r="E536" s="160"/>
      <c r="F536" s="160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0"/>
      <c r="S536" s="160"/>
      <c r="T536" s="16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</row>
    <row r="537" spans="1:33" ht="15.75" customHeight="1">
      <c r="A537" s="160"/>
      <c r="B537" s="160"/>
      <c r="C537" s="160"/>
      <c r="D537" s="160"/>
      <c r="E537" s="160"/>
      <c r="F537" s="160"/>
      <c r="G537" s="161"/>
      <c r="H537" s="161"/>
      <c r="I537" s="161"/>
      <c r="J537" s="161"/>
      <c r="K537" s="161"/>
      <c r="L537" s="161"/>
      <c r="M537" s="161"/>
      <c r="N537" s="161"/>
      <c r="O537" s="161"/>
      <c r="P537" s="161"/>
      <c r="Q537" s="161"/>
      <c r="R537" s="160"/>
      <c r="S537" s="160"/>
      <c r="T537" s="16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</row>
    <row r="538" spans="1:33" ht="15.75" customHeight="1">
      <c r="A538" s="160"/>
      <c r="B538" s="160"/>
      <c r="C538" s="160"/>
      <c r="D538" s="160"/>
      <c r="E538" s="160"/>
      <c r="F538" s="160"/>
      <c r="G538" s="161"/>
      <c r="H538" s="161"/>
      <c r="I538" s="161"/>
      <c r="J538" s="161"/>
      <c r="K538" s="161"/>
      <c r="L538" s="161"/>
      <c r="M538" s="161"/>
      <c r="N538" s="161"/>
      <c r="O538" s="161"/>
      <c r="P538" s="161"/>
      <c r="Q538" s="161"/>
      <c r="R538" s="160"/>
      <c r="S538" s="160"/>
      <c r="T538" s="16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</row>
    <row r="539" spans="1:33" ht="15.75" customHeight="1">
      <c r="A539" s="160"/>
      <c r="B539" s="160"/>
      <c r="C539" s="160"/>
      <c r="D539" s="160"/>
      <c r="E539" s="160"/>
      <c r="F539" s="160"/>
      <c r="G539" s="161"/>
      <c r="H539" s="161"/>
      <c r="I539" s="161"/>
      <c r="J539" s="161"/>
      <c r="K539" s="161"/>
      <c r="L539" s="161"/>
      <c r="M539" s="161"/>
      <c r="N539" s="161"/>
      <c r="O539" s="161"/>
      <c r="P539" s="161"/>
      <c r="Q539" s="161"/>
      <c r="R539" s="160"/>
      <c r="S539" s="160"/>
      <c r="T539" s="16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</row>
    <row r="540" spans="1:33" ht="15.75" customHeight="1">
      <c r="A540" s="160"/>
      <c r="B540" s="160"/>
      <c r="C540" s="160"/>
      <c r="D540" s="160"/>
      <c r="E540" s="160"/>
      <c r="F540" s="160"/>
      <c r="G540" s="161"/>
      <c r="H540" s="161"/>
      <c r="I540" s="161"/>
      <c r="J540" s="161"/>
      <c r="K540" s="161"/>
      <c r="L540" s="161"/>
      <c r="M540" s="161"/>
      <c r="N540" s="161"/>
      <c r="O540" s="161"/>
      <c r="P540" s="161"/>
      <c r="Q540" s="161"/>
      <c r="R540" s="160"/>
      <c r="S540" s="160"/>
      <c r="T540" s="16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</row>
    <row r="541" spans="1:33" ht="15.75" customHeight="1">
      <c r="A541" s="160"/>
      <c r="B541" s="160"/>
      <c r="C541" s="160"/>
      <c r="D541" s="160"/>
      <c r="E541" s="160"/>
      <c r="F541" s="160"/>
      <c r="G541" s="161"/>
      <c r="H541" s="161"/>
      <c r="I541" s="161"/>
      <c r="J541" s="161"/>
      <c r="K541" s="161"/>
      <c r="L541" s="161"/>
      <c r="M541" s="161"/>
      <c r="N541" s="161"/>
      <c r="O541" s="161"/>
      <c r="P541" s="161"/>
      <c r="Q541" s="161"/>
      <c r="R541" s="160"/>
      <c r="S541" s="160"/>
      <c r="T541" s="16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</row>
    <row r="542" spans="1:33" ht="15.75" customHeight="1">
      <c r="A542" s="160"/>
      <c r="B542" s="160"/>
      <c r="C542" s="160"/>
      <c r="D542" s="160"/>
      <c r="E542" s="160"/>
      <c r="F542" s="160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0"/>
      <c r="S542" s="160"/>
      <c r="T542" s="16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</row>
    <row r="543" spans="1:33" ht="15.75" customHeight="1">
      <c r="A543" s="160"/>
      <c r="B543" s="160"/>
      <c r="C543" s="160"/>
      <c r="D543" s="160"/>
      <c r="E543" s="160"/>
      <c r="F543" s="160"/>
      <c r="G543" s="161"/>
      <c r="H543" s="161"/>
      <c r="I543" s="161"/>
      <c r="J543" s="161"/>
      <c r="K543" s="161"/>
      <c r="L543" s="161"/>
      <c r="M543" s="161"/>
      <c r="N543" s="161"/>
      <c r="O543" s="161"/>
      <c r="P543" s="161"/>
      <c r="Q543" s="161"/>
      <c r="R543" s="160"/>
      <c r="S543" s="160"/>
      <c r="T543" s="16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</row>
    <row r="544" spans="1:33" ht="15.75" customHeight="1">
      <c r="A544" s="160"/>
      <c r="B544" s="160"/>
      <c r="C544" s="160"/>
      <c r="D544" s="160"/>
      <c r="E544" s="160"/>
      <c r="F544" s="160"/>
      <c r="G544" s="161"/>
      <c r="H544" s="161"/>
      <c r="I544" s="161"/>
      <c r="J544" s="161"/>
      <c r="K544" s="161"/>
      <c r="L544" s="161"/>
      <c r="M544" s="161"/>
      <c r="N544" s="161"/>
      <c r="O544" s="161"/>
      <c r="P544" s="161"/>
      <c r="Q544" s="161"/>
      <c r="R544" s="160"/>
      <c r="S544" s="160"/>
      <c r="T544" s="16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</row>
    <row r="545" spans="1:33" ht="15.75" customHeight="1">
      <c r="A545" s="160"/>
      <c r="B545" s="160"/>
      <c r="C545" s="160"/>
      <c r="D545" s="160"/>
      <c r="E545" s="160"/>
      <c r="F545" s="160"/>
      <c r="G545" s="161"/>
      <c r="H545" s="161"/>
      <c r="I545" s="161"/>
      <c r="J545" s="161"/>
      <c r="K545" s="161"/>
      <c r="L545" s="161"/>
      <c r="M545" s="161"/>
      <c r="N545" s="161"/>
      <c r="O545" s="161"/>
      <c r="P545" s="161"/>
      <c r="Q545" s="161"/>
      <c r="R545" s="160"/>
      <c r="S545" s="160"/>
      <c r="T545" s="16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</row>
    <row r="546" spans="1:33" ht="15.75" customHeight="1">
      <c r="A546" s="160"/>
      <c r="B546" s="160"/>
      <c r="C546" s="160"/>
      <c r="D546" s="160"/>
      <c r="E546" s="160"/>
      <c r="F546" s="160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161"/>
      <c r="R546" s="160"/>
      <c r="S546" s="160"/>
      <c r="T546" s="160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</row>
    <row r="547" spans="1:33" ht="15.75" customHeight="1">
      <c r="A547" s="160"/>
      <c r="B547" s="160"/>
      <c r="C547" s="160"/>
      <c r="D547" s="160"/>
      <c r="E547" s="160"/>
      <c r="F547" s="160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1"/>
      <c r="R547" s="160"/>
      <c r="S547" s="160"/>
      <c r="T547" s="16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</row>
    <row r="548" spans="1:33" ht="15.75" customHeight="1">
      <c r="A548" s="160"/>
      <c r="B548" s="160"/>
      <c r="C548" s="160"/>
      <c r="D548" s="160"/>
      <c r="E548" s="160"/>
      <c r="F548" s="160"/>
      <c r="G548" s="161"/>
      <c r="H548" s="161"/>
      <c r="I548" s="161"/>
      <c r="J548" s="161"/>
      <c r="K548" s="161"/>
      <c r="L548" s="161"/>
      <c r="M548" s="161"/>
      <c r="N548" s="161"/>
      <c r="O548" s="161"/>
      <c r="P548" s="161"/>
      <c r="Q548" s="161"/>
      <c r="R548" s="160"/>
      <c r="S548" s="160"/>
      <c r="T548" s="16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</row>
    <row r="549" spans="1:33" ht="15.75" customHeight="1">
      <c r="A549" s="160"/>
      <c r="B549" s="160"/>
      <c r="C549" s="160"/>
      <c r="D549" s="160"/>
      <c r="E549" s="160"/>
      <c r="F549" s="160"/>
      <c r="G549" s="161"/>
      <c r="H549" s="161"/>
      <c r="I549" s="161"/>
      <c r="J549" s="161"/>
      <c r="K549" s="161"/>
      <c r="L549" s="161"/>
      <c r="M549" s="161"/>
      <c r="N549" s="161"/>
      <c r="O549" s="161"/>
      <c r="P549" s="161"/>
      <c r="Q549" s="161"/>
      <c r="R549" s="160"/>
      <c r="S549" s="160"/>
      <c r="T549" s="16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</row>
    <row r="550" spans="1:33" ht="15.75" customHeight="1">
      <c r="A550" s="160"/>
      <c r="B550" s="160"/>
      <c r="C550" s="160"/>
      <c r="D550" s="160"/>
      <c r="E550" s="160"/>
      <c r="F550" s="160"/>
      <c r="G550" s="161"/>
      <c r="H550" s="161"/>
      <c r="I550" s="161"/>
      <c r="J550" s="161"/>
      <c r="K550" s="161"/>
      <c r="L550" s="161"/>
      <c r="M550" s="161"/>
      <c r="N550" s="161"/>
      <c r="O550" s="161"/>
      <c r="P550" s="161"/>
      <c r="Q550" s="161"/>
      <c r="R550" s="160"/>
      <c r="S550" s="160"/>
      <c r="T550" s="16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</row>
    <row r="551" spans="1:33" ht="15.75" customHeight="1">
      <c r="A551" s="160"/>
      <c r="B551" s="160"/>
      <c r="C551" s="160"/>
      <c r="D551" s="160"/>
      <c r="E551" s="160"/>
      <c r="F551" s="160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</row>
    <row r="552" spans="1:33" ht="15.75" customHeight="1">
      <c r="A552" s="160"/>
      <c r="B552" s="160"/>
      <c r="C552" s="160"/>
      <c r="D552" s="160"/>
      <c r="E552" s="160"/>
      <c r="F552" s="160"/>
      <c r="G552" s="161"/>
      <c r="H552" s="161"/>
      <c r="I552" s="161"/>
      <c r="J552" s="161"/>
      <c r="K552" s="161"/>
      <c r="L552" s="161"/>
      <c r="M552" s="161"/>
      <c r="N552" s="161"/>
      <c r="O552" s="161"/>
      <c r="P552" s="161"/>
      <c r="Q552" s="161"/>
      <c r="R552" s="160"/>
      <c r="S552" s="160"/>
      <c r="T552" s="16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</row>
    <row r="553" spans="1:33" ht="15.75" customHeight="1">
      <c r="A553" s="160"/>
      <c r="B553" s="160"/>
      <c r="C553" s="160"/>
      <c r="D553" s="160"/>
      <c r="E553" s="160"/>
      <c r="F553" s="160"/>
      <c r="G553" s="161"/>
      <c r="H553" s="161"/>
      <c r="I553" s="161"/>
      <c r="J553" s="161"/>
      <c r="K553" s="161"/>
      <c r="L553" s="161"/>
      <c r="M553" s="161"/>
      <c r="N553" s="161"/>
      <c r="O553" s="161"/>
      <c r="P553" s="161"/>
      <c r="Q553" s="161"/>
      <c r="R553" s="160"/>
      <c r="S553" s="160"/>
      <c r="T553" s="16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</row>
    <row r="554" spans="1:33" ht="15.75" customHeight="1">
      <c r="A554" s="160"/>
      <c r="B554" s="160"/>
      <c r="C554" s="160"/>
      <c r="D554" s="160"/>
      <c r="E554" s="160"/>
      <c r="F554" s="160"/>
      <c r="G554" s="161"/>
      <c r="H554" s="161"/>
      <c r="I554" s="161"/>
      <c r="J554" s="161"/>
      <c r="K554" s="161"/>
      <c r="L554" s="161"/>
      <c r="M554" s="161"/>
      <c r="N554" s="161"/>
      <c r="O554" s="161"/>
      <c r="P554" s="161"/>
      <c r="Q554" s="161"/>
      <c r="R554" s="160"/>
      <c r="S554" s="160"/>
      <c r="T554" s="16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</row>
    <row r="555" spans="1:33" ht="15.75" customHeight="1">
      <c r="A555" s="160"/>
      <c r="B555" s="160"/>
      <c r="C555" s="160"/>
      <c r="D555" s="160"/>
      <c r="E555" s="160"/>
      <c r="F555" s="160"/>
      <c r="G555" s="161"/>
      <c r="H555" s="161"/>
      <c r="I555" s="161"/>
      <c r="J555" s="161"/>
      <c r="K555" s="161"/>
      <c r="L555" s="161"/>
      <c r="M555" s="161"/>
      <c r="N555" s="161"/>
      <c r="O555" s="161"/>
      <c r="P555" s="161"/>
      <c r="Q555" s="161"/>
      <c r="R555" s="160"/>
      <c r="S555" s="160"/>
      <c r="T555" s="16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</row>
    <row r="556" spans="1:33" ht="15.75" customHeight="1">
      <c r="A556" s="160"/>
      <c r="B556" s="160"/>
      <c r="C556" s="160"/>
      <c r="D556" s="160"/>
      <c r="E556" s="160"/>
      <c r="F556" s="160"/>
      <c r="G556" s="161"/>
      <c r="H556" s="161"/>
      <c r="I556" s="161"/>
      <c r="J556" s="161"/>
      <c r="K556" s="161"/>
      <c r="L556" s="161"/>
      <c r="M556" s="161"/>
      <c r="N556" s="161"/>
      <c r="O556" s="161"/>
      <c r="P556" s="161"/>
      <c r="Q556" s="161"/>
      <c r="R556" s="160"/>
      <c r="S556" s="160"/>
      <c r="T556" s="16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</row>
    <row r="557" spans="1:33" ht="15.75" customHeight="1">
      <c r="A557" s="160"/>
      <c r="B557" s="160"/>
      <c r="C557" s="160"/>
      <c r="D557" s="160"/>
      <c r="E557" s="160"/>
      <c r="F557" s="160"/>
      <c r="G557" s="161"/>
      <c r="H557" s="161"/>
      <c r="I557" s="161"/>
      <c r="J557" s="161"/>
      <c r="K557" s="161"/>
      <c r="L557" s="161"/>
      <c r="M557" s="161"/>
      <c r="N557" s="161"/>
      <c r="O557" s="161"/>
      <c r="P557" s="161"/>
      <c r="Q557" s="161"/>
      <c r="R557" s="160"/>
      <c r="S557" s="160"/>
      <c r="T557" s="160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</row>
    <row r="558" spans="1:33" ht="15.75" customHeight="1">
      <c r="A558" s="160"/>
      <c r="B558" s="160"/>
      <c r="C558" s="160"/>
      <c r="D558" s="160"/>
      <c r="E558" s="160"/>
      <c r="F558" s="160"/>
      <c r="G558" s="161"/>
      <c r="H558" s="161"/>
      <c r="I558" s="161"/>
      <c r="J558" s="161"/>
      <c r="K558" s="161"/>
      <c r="L558" s="161"/>
      <c r="M558" s="161"/>
      <c r="N558" s="161"/>
      <c r="O558" s="161"/>
      <c r="P558" s="161"/>
      <c r="Q558" s="161"/>
      <c r="R558" s="160"/>
      <c r="S558" s="160"/>
      <c r="T558" s="16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</row>
    <row r="559" spans="1:33" ht="15.75" customHeight="1">
      <c r="A559" s="160"/>
      <c r="B559" s="160"/>
      <c r="C559" s="160"/>
      <c r="D559" s="160"/>
      <c r="E559" s="160"/>
      <c r="F559" s="160"/>
      <c r="G559" s="161"/>
      <c r="H559" s="161"/>
      <c r="I559" s="161"/>
      <c r="J559" s="161"/>
      <c r="K559" s="161"/>
      <c r="L559" s="161"/>
      <c r="M559" s="161"/>
      <c r="N559" s="161"/>
      <c r="O559" s="161"/>
      <c r="P559" s="161"/>
      <c r="Q559" s="161"/>
      <c r="R559" s="160"/>
      <c r="S559" s="160"/>
      <c r="T559" s="160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</row>
    <row r="560" spans="1:33" ht="15.75" customHeight="1">
      <c r="A560" s="160"/>
      <c r="B560" s="160"/>
      <c r="C560" s="160"/>
      <c r="D560" s="160"/>
      <c r="E560" s="160"/>
      <c r="F560" s="160"/>
      <c r="G560" s="161"/>
      <c r="H560" s="161"/>
      <c r="I560" s="161"/>
      <c r="J560" s="161"/>
      <c r="K560" s="161"/>
      <c r="L560" s="161"/>
      <c r="M560" s="161"/>
      <c r="N560" s="161"/>
      <c r="O560" s="161"/>
      <c r="P560" s="161"/>
      <c r="Q560" s="161"/>
      <c r="R560" s="160"/>
      <c r="S560" s="160"/>
      <c r="T560" s="160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</row>
    <row r="561" spans="1:33" ht="15.75" customHeight="1">
      <c r="A561" s="160"/>
      <c r="B561" s="160"/>
      <c r="C561" s="160"/>
      <c r="D561" s="160"/>
      <c r="E561" s="160"/>
      <c r="F561" s="160"/>
      <c r="G561" s="161"/>
      <c r="H561" s="161"/>
      <c r="I561" s="161"/>
      <c r="J561" s="161"/>
      <c r="K561" s="161"/>
      <c r="L561" s="161"/>
      <c r="M561" s="161"/>
      <c r="N561" s="161"/>
      <c r="O561" s="161"/>
      <c r="P561" s="161"/>
      <c r="Q561" s="161"/>
      <c r="R561" s="160"/>
      <c r="S561" s="160"/>
      <c r="T561" s="16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</row>
    <row r="562" spans="1:33" ht="15.75" customHeight="1">
      <c r="A562" s="160"/>
      <c r="B562" s="160"/>
      <c r="C562" s="160"/>
      <c r="D562" s="160"/>
      <c r="E562" s="160"/>
      <c r="F562" s="160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0"/>
      <c r="S562" s="160"/>
      <c r="T562" s="16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</row>
    <row r="563" spans="1:33" ht="15.75" customHeight="1">
      <c r="A563" s="160"/>
      <c r="B563" s="160"/>
      <c r="C563" s="160"/>
      <c r="D563" s="160"/>
      <c r="E563" s="160"/>
      <c r="F563" s="160"/>
      <c r="G563" s="161"/>
      <c r="H563" s="161"/>
      <c r="I563" s="161"/>
      <c r="J563" s="161"/>
      <c r="K563" s="161"/>
      <c r="L563" s="161"/>
      <c r="M563" s="161"/>
      <c r="N563" s="161"/>
      <c r="O563" s="161"/>
      <c r="P563" s="161"/>
      <c r="Q563" s="161"/>
      <c r="R563" s="160"/>
      <c r="S563" s="160"/>
      <c r="T563" s="16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</row>
    <row r="564" spans="1:33" ht="15.75" customHeight="1">
      <c r="A564" s="160"/>
      <c r="B564" s="160"/>
      <c r="C564" s="160"/>
      <c r="D564" s="160"/>
      <c r="E564" s="160"/>
      <c r="F564" s="160"/>
      <c r="G564" s="161"/>
      <c r="H564" s="161"/>
      <c r="I564" s="161"/>
      <c r="J564" s="161"/>
      <c r="K564" s="161"/>
      <c r="L564" s="161"/>
      <c r="M564" s="161"/>
      <c r="N564" s="161"/>
      <c r="O564" s="161"/>
      <c r="P564" s="161"/>
      <c r="Q564" s="161"/>
      <c r="R564" s="160"/>
      <c r="S564" s="160"/>
      <c r="T564" s="16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</row>
    <row r="565" spans="1:33" ht="15.75" customHeight="1">
      <c r="A565" s="160"/>
      <c r="B565" s="160"/>
      <c r="C565" s="160"/>
      <c r="D565" s="160"/>
      <c r="E565" s="160"/>
      <c r="F565" s="160"/>
      <c r="G565" s="161"/>
      <c r="H565" s="161"/>
      <c r="I565" s="161"/>
      <c r="J565" s="161"/>
      <c r="K565" s="161"/>
      <c r="L565" s="161"/>
      <c r="M565" s="161"/>
      <c r="N565" s="161"/>
      <c r="O565" s="161"/>
      <c r="P565" s="161"/>
      <c r="Q565" s="161"/>
      <c r="R565" s="160"/>
      <c r="S565" s="160"/>
      <c r="T565" s="16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</row>
    <row r="566" spans="1:33" ht="15.75" customHeight="1">
      <c r="A566" s="160"/>
      <c r="B566" s="160"/>
      <c r="C566" s="160"/>
      <c r="D566" s="160"/>
      <c r="E566" s="160"/>
      <c r="F566" s="160"/>
      <c r="G566" s="161"/>
      <c r="H566" s="161"/>
      <c r="I566" s="161"/>
      <c r="J566" s="161"/>
      <c r="K566" s="161"/>
      <c r="L566" s="161"/>
      <c r="M566" s="161"/>
      <c r="N566" s="161"/>
      <c r="O566" s="161"/>
      <c r="P566" s="161"/>
      <c r="Q566" s="161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</row>
    <row r="567" spans="1:33" ht="15.75" customHeight="1">
      <c r="A567" s="160"/>
      <c r="B567" s="160"/>
      <c r="C567" s="160"/>
      <c r="D567" s="160"/>
      <c r="E567" s="160"/>
      <c r="F567" s="160"/>
      <c r="G567" s="161"/>
      <c r="H567" s="161"/>
      <c r="I567" s="161"/>
      <c r="J567" s="161"/>
      <c r="K567" s="161"/>
      <c r="L567" s="161"/>
      <c r="M567" s="161"/>
      <c r="N567" s="161"/>
      <c r="O567" s="161"/>
      <c r="P567" s="161"/>
      <c r="Q567" s="161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</row>
    <row r="568" spans="1:33" ht="15.75" customHeight="1">
      <c r="A568" s="160"/>
      <c r="B568" s="160"/>
      <c r="C568" s="160"/>
      <c r="D568" s="160"/>
      <c r="E568" s="160"/>
      <c r="F568" s="160"/>
      <c r="G568" s="161"/>
      <c r="H568" s="161"/>
      <c r="I568" s="161"/>
      <c r="J568" s="161"/>
      <c r="K568" s="161"/>
      <c r="L568" s="161"/>
      <c r="M568" s="161"/>
      <c r="N568" s="161"/>
      <c r="O568" s="161"/>
      <c r="P568" s="161"/>
      <c r="Q568" s="161"/>
      <c r="R568" s="160"/>
      <c r="S568" s="160"/>
      <c r="T568" s="16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</row>
    <row r="569" spans="1:33" ht="15.75" customHeight="1">
      <c r="A569" s="160"/>
      <c r="B569" s="160"/>
      <c r="C569" s="160"/>
      <c r="D569" s="160"/>
      <c r="E569" s="160"/>
      <c r="F569" s="160"/>
      <c r="G569" s="161"/>
      <c r="H569" s="161"/>
      <c r="I569" s="161"/>
      <c r="J569" s="161"/>
      <c r="K569" s="161"/>
      <c r="L569" s="161"/>
      <c r="M569" s="161"/>
      <c r="N569" s="161"/>
      <c r="O569" s="161"/>
      <c r="P569" s="161"/>
      <c r="Q569" s="161"/>
      <c r="R569" s="160"/>
      <c r="S569" s="160"/>
      <c r="T569" s="16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</row>
    <row r="570" spans="1:33" ht="15.75" customHeight="1">
      <c r="A570" s="160"/>
      <c r="B570" s="160"/>
      <c r="C570" s="160"/>
      <c r="D570" s="160"/>
      <c r="E570" s="160"/>
      <c r="F570" s="160"/>
      <c r="G570" s="161"/>
      <c r="H570" s="161"/>
      <c r="I570" s="161"/>
      <c r="J570" s="161"/>
      <c r="K570" s="161"/>
      <c r="L570" s="161"/>
      <c r="M570" s="161"/>
      <c r="N570" s="161"/>
      <c r="O570" s="161"/>
      <c r="P570" s="161"/>
      <c r="Q570" s="161"/>
      <c r="R570" s="160"/>
      <c r="S570" s="160"/>
      <c r="T570" s="160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</row>
    <row r="571" spans="1:33" ht="15.75" customHeight="1">
      <c r="A571" s="160"/>
      <c r="B571" s="160"/>
      <c r="C571" s="160"/>
      <c r="D571" s="160"/>
      <c r="E571" s="160"/>
      <c r="F571" s="160"/>
      <c r="G571" s="161"/>
      <c r="H571" s="161"/>
      <c r="I571" s="161"/>
      <c r="J571" s="161"/>
      <c r="K571" s="161"/>
      <c r="L571" s="161"/>
      <c r="M571" s="161"/>
      <c r="N571" s="161"/>
      <c r="O571" s="161"/>
      <c r="P571" s="161"/>
      <c r="Q571" s="161"/>
      <c r="R571" s="160"/>
      <c r="S571" s="160"/>
      <c r="T571" s="16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</row>
    <row r="572" spans="1:33" ht="15.75" customHeight="1">
      <c r="A572" s="160"/>
      <c r="B572" s="160"/>
      <c r="C572" s="160"/>
      <c r="D572" s="160"/>
      <c r="E572" s="160"/>
      <c r="F572" s="160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0"/>
      <c r="S572" s="160"/>
      <c r="T572" s="160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60"/>
    </row>
    <row r="573" spans="1:33" ht="15.75" customHeight="1">
      <c r="A573" s="160"/>
      <c r="B573" s="160"/>
      <c r="C573" s="160"/>
      <c r="D573" s="160"/>
      <c r="E573" s="160"/>
      <c r="F573" s="160"/>
      <c r="G573" s="161"/>
      <c r="H573" s="161"/>
      <c r="I573" s="161"/>
      <c r="J573" s="161"/>
      <c r="K573" s="161"/>
      <c r="L573" s="161"/>
      <c r="M573" s="161"/>
      <c r="N573" s="161"/>
      <c r="O573" s="161"/>
      <c r="P573" s="161"/>
      <c r="Q573" s="161"/>
      <c r="R573" s="160"/>
      <c r="S573" s="160"/>
      <c r="T573" s="160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</row>
    <row r="574" spans="1:33" ht="15.75" customHeight="1">
      <c r="A574" s="160"/>
      <c r="B574" s="160"/>
      <c r="C574" s="160"/>
      <c r="D574" s="160"/>
      <c r="E574" s="160"/>
      <c r="F574" s="160"/>
      <c r="G574" s="161"/>
      <c r="H574" s="161"/>
      <c r="I574" s="161"/>
      <c r="J574" s="161"/>
      <c r="K574" s="161"/>
      <c r="L574" s="161"/>
      <c r="M574" s="161"/>
      <c r="N574" s="161"/>
      <c r="O574" s="161"/>
      <c r="P574" s="161"/>
      <c r="Q574" s="161"/>
      <c r="R574" s="160"/>
      <c r="S574" s="160"/>
      <c r="T574" s="16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</row>
    <row r="575" spans="1:33" ht="15.75" customHeight="1">
      <c r="A575" s="160"/>
      <c r="B575" s="160"/>
      <c r="C575" s="160"/>
      <c r="D575" s="160"/>
      <c r="E575" s="160"/>
      <c r="F575" s="160"/>
      <c r="G575" s="161"/>
      <c r="H575" s="161"/>
      <c r="I575" s="161"/>
      <c r="J575" s="161"/>
      <c r="K575" s="161"/>
      <c r="L575" s="161"/>
      <c r="M575" s="161"/>
      <c r="N575" s="161"/>
      <c r="O575" s="161"/>
      <c r="P575" s="161"/>
      <c r="Q575" s="161"/>
      <c r="R575" s="160"/>
      <c r="S575" s="160"/>
      <c r="T575" s="16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</row>
    <row r="576" spans="1:33" ht="15.75" customHeight="1">
      <c r="A576" s="160"/>
      <c r="B576" s="160"/>
      <c r="C576" s="160"/>
      <c r="D576" s="160"/>
      <c r="E576" s="160"/>
      <c r="F576" s="160"/>
      <c r="G576" s="161"/>
      <c r="H576" s="161"/>
      <c r="I576" s="161"/>
      <c r="J576" s="161"/>
      <c r="K576" s="161"/>
      <c r="L576" s="161"/>
      <c r="M576" s="161"/>
      <c r="N576" s="161"/>
      <c r="O576" s="161"/>
      <c r="P576" s="161"/>
      <c r="Q576" s="161"/>
      <c r="R576" s="160"/>
      <c r="S576" s="160"/>
      <c r="T576" s="16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</row>
    <row r="577" spans="1:33" ht="15.75" customHeight="1">
      <c r="A577" s="160"/>
      <c r="B577" s="160"/>
      <c r="C577" s="160"/>
      <c r="D577" s="160"/>
      <c r="E577" s="160"/>
      <c r="F577" s="160"/>
      <c r="G577" s="161"/>
      <c r="H577" s="161"/>
      <c r="I577" s="161"/>
      <c r="J577" s="161"/>
      <c r="K577" s="161"/>
      <c r="L577" s="161"/>
      <c r="M577" s="161"/>
      <c r="N577" s="161"/>
      <c r="O577" s="161"/>
      <c r="P577" s="161"/>
      <c r="Q577" s="161"/>
      <c r="R577" s="160"/>
      <c r="S577" s="160"/>
      <c r="T577" s="16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</row>
    <row r="578" spans="1:33" ht="15.75" customHeight="1">
      <c r="A578" s="160"/>
      <c r="B578" s="160"/>
      <c r="C578" s="160"/>
      <c r="D578" s="160"/>
      <c r="E578" s="160"/>
      <c r="F578" s="160"/>
      <c r="G578" s="161"/>
      <c r="H578" s="161"/>
      <c r="I578" s="161"/>
      <c r="J578" s="161"/>
      <c r="K578" s="161"/>
      <c r="L578" s="161"/>
      <c r="M578" s="161"/>
      <c r="N578" s="161"/>
      <c r="O578" s="161"/>
      <c r="P578" s="161"/>
      <c r="Q578" s="161"/>
      <c r="R578" s="160"/>
      <c r="S578" s="160"/>
      <c r="T578" s="16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</row>
    <row r="579" spans="1:33" ht="15.75" customHeight="1">
      <c r="A579" s="160"/>
      <c r="B579" s="160"/>
      <c r="C579" s="160"/>
      <c r="D579" s="160"/>
      <c r="E579" s="160"/>
      <c r="F579" s="160"/>
      <c r="G579" s="161"/>
      <c r="H579" s="161"/>
      <c r="I579" s="161"/>
      <c r="J579" s="161"/>
      <c r="K579" s="161"/>
      <c r="L579" s="161"/>
      <c r="M579" s="161"/>
      <c r="N579" s="161"/>
      <c r="O579" s="161"/>
      <c r="P579" s="161"/>
      <c r="Q579" s="161"/>
      <c r="R579" s="160"/>
      <c r="S579" s="160"/>
      <c r="T579" s="16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</row>
    <row r="580" spans="1:33" ht="15.75" customHeight="1">
      <c r="A580" s="160"/>
      <c r="B580" s="160"/>
      <c r="C580" s="160"/>
      <c r="D580" s="160"/>
      <c r="E580" s="160"/>
      <c r="F580" s="160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0"/>
      <c r="S580" s="160"/>
      <c r="T580" s="16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</row>
    <row r="581" spans="1:33" ht="15.75" customHeight="1">
      <c r="A581" s="160"/>
      <c r="B581" s="160"/>
      <c r="C581" s="160"/>
      <c r="D581" s="160"/>
      <c r="E581" s="160"/>
      <c r="F581" s="160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0"/>
      <c r="S581" s="160"/>
      <c r="T581" s="16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</row>
    <row r="582" spans="1:33" ht="15.75" customHeight="1">
      <c r="A582" s="160"/>
      <c r="B582" s="160"/>
      <c r="C582" s="160"/>
      <c r="D582" s="160"/>
      <c r="E582" s="160"/>
      <c r="F582" s="160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0"/>
      <c r="S582" s="160"/>
      <c r="T582" s="16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</row>
    <row r="583" spans="1:33" ht="15.75" customHeight="1">
      <c r="A583" s="160"/>
      <c r="B583" s="160"/>
      <c r="C583" s="160"/>
      <c r="D583" s="160"/>
      <c r="E583" s="160"/>
      <c r="F583" s="160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0"/>
      <c r="S583" s="160"/>
      <c r="T583" s="16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</row>
    <row r="584" spans="1:33" ht="15.75" customHeight="1">
      <c r="A584" s="160"/>
      <c r="B584" s="160"/>
      <c r="C584" s="160"/>
      <c r="D584" s="160"/>
      <c r="E584" s="160"/>
      <c r="F584" s="160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0"/>
      <c r="S584" s="160"/>
      <c r="T584" s="16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</row>
    <row r="585" spans="1:33" ht="15.75" customHeight="1">
      <c r="A585" s="160"/>
      <c r="B585" s="160"/>
      <c r="C585" s="160"/>
      <c r="D585" s="160"/>
      <c r="E585" s="160"/>
      <c r="F585" s="160"/>
      <c r="G585" s="161"/>
      <c r="H585" s="161"/>
      <c r="I585" s="161"/>
      <c r="J585" s="161"/>
      <c r="K585" s="161"/>
      <c r="L585" s="161"/>
      <c r="M585" s="161"/>
      <c r="N585" s="161"/>
      <c r="O585" s="161"/>
      <c r="P585" s="161"/>
      <c r="Q585" s="161"/>
      <c r="R585" s="160"/>
      <c r="S585" s="160"/>
      <c r="T585" s="16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</row>
    <row r="586" spans="1:33" ht="15.75" customHeight="1">
      <c r="A586" s="160"/>
      <c r="B586" s="160"/>
      <c r="C586" s="160"/>
      <c r="D586" s="160"/>
      <c r="E586" s="160"/>
      <c r="F586" s="160"/>
      <c r="G586" s="161"/>
      <c r="H586" s="161"/>
      <c r="I586" s="161"/>
      <c r="J586" s="161"/>
      <c r="K586" s="161"/>
      <c r="L586" s="161"/>
      <c r="M586" s="161"/>
      <c r="N586" s="161"/>
      <c r="O586" s="161"/>
      <c r="P586" s="161"/>
      <c r="Q586" s="161"/>
      <c r="R586" s="160"/>
      <c r="S586" s="160"/>
      <c r="T586" s="16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</row>
    <row r="587" spans="1:33" ht="15.75" customHeight="1">
      <c r="A587" s="160"/>
      <c r="B587" s="160"/>
      <c r="C587" s="160"/>
      <c r="D587" s="160"/>
      <c r="E587" s="160"/>
      <c r="F587" s="160"/>
      <c r="G587" s="161"/>
      <c r="H587" s="161"/>
      <c r="I587" s="161"/>
      <c r="J587" s="161"/>
      <c r="K587" s="161"/>
      <c r="L587" s="161"/>
      <c r="M587" s="161"/>
      <c r="N587" s="161"/>
      <c r="O587" s="161"/>
      <c r="P587" s="161"/>
      <c r="Q587" s="161"/>
      <c r="R587" s="160"/>
      <c r="S587" s="160"/>
      <c r="T587" s="16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</row>
    <row r="588" spans="1:33" ht="15.75" customHeight="1">
      <c r="A588" s="160"/>
      <c r="B588" s="160"/>
      <c r="C588" s="160"/>
      <c r="D588" s="160"/>
      <c r="E588" s="160"/>
      <c r="F588" s="160"/>
      <c r="G588" s="161"/>
      <c r="H588" s="161"/>
      <c r="I588" s="161"/>
      <c r="J588" s="161"/>
      <c r="K588" s="161"/>
      <c r="L588" s="161"/>
      <c r="M588" s="161"/>
      <c r="N588" s="161"/>
      <c r="O588" s="161"/>
      <c r="P588" s="161"/>
      <c r="Q588" s="161"/>
      <c r="R588" s="160"/>
      <c r="S588" s="160"/>
      <c r="T588" s="16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</row>
    <row r="589" spans="1:33" ht="15.75" customHeight="1">
      <c r="A589" s="160"/>
      <c r="B589" s="160"/>
      <c r="C589" s="160"/>
      <c r="D589" s="160"/>
      <c r="E589" s="160"/>
      <c r="F589" s="160"/>
      <c r="G589" s="161"/>
      <c r="H589" s="161"/>
      <c r="I589" s="161"/>
      <c r="J589" s="161"/>
      <c r="K589" s="161"/>
      <c r="L589" s="161"/>
      <c r="M589" s="161"/>
      <c r="N589" s="161"/>
      <c r="O589" s="161"/>
      <c r="P589" s="161"/>
      <c r="Q589" s="161"/>
      <c r="R589" s="160"/>
      <c r="S589" s="160"/>
      <c r="T589" s="16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</row>
    <row r="590" spans="1:33" ht="15.75" customHeight="1">
      <c r="A590" s="160"/>
      <c r="B590" s="160"/>
      <c r="C590" s="160"/>
      <c r="D590" s="160"/>
      <c r="E590" s="160"/>
      <c r="F590" s="160"/>
      <c r="G590" s="161"/>
      <c r="H590" s="161"/>
      <c r="I590" s="161"/>
      <c r="J590" s="161"/>
      <c r="K590" s="161"/>
      <c r="L590" s="161"/>
      <c r="M590" s="161"/>
      <c r="N590" s="161"/>
      <c r="O590" s="161"/>
      <c r="P590" s="161"/>
      <c r="Q590" s="161"/>
      <c r="R590" s="160"/>
      <c r="S590" s="160"/>
      <c r="T590" s="16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</row>
    <row r="591" spans="1:33" ht="15.75" customHeight="1">
      <c r="A591" s="160"/>
      <c r="B591" s="160"/>
      <c r="C591" s="160"/>
      <c r="D591" s="160"/>
      <c r="E591" s="160"/>
      <c r="F591" s="160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0"/>
      <c r="S591" s="160"/>
      <c r="T591" s="16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</row>
    <row r="592" spans="1:33" ht="15.75" customHeight="1">
      <c r="A592" s="160"/>
      <c r="B592" s="160"/>
      <c r="C592" s="160"/>
      <c r="D592" s="160"/>
      <c r="E592" s="160"/>
      <c r="F592" s="160"/>
      <c r="G592" s="161"/>
      <c r="H592" s="161"/>
      <c r="I592" s="161"/>
      <c r="J592" s="161"/>
      <c r="K592" s="161"/>
      <c r="L592" s="161"/>
      <c r="M592" s="161"/>
      <c r="N592" s="161"/>
      <c r="O592" s="161"/>
      <c r="P592" s="161"/>
      <c r="Q592" s="161"/>
      <c r="R592" s="160"/>
      <c r="S592" s="160"/>
      <c r="T592" s="16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</row>
    <row r="593" spans="1:33" ht="15.75" customHeight="1">
      <c r="A593" s="160"/>
      <c r="B593" s="160"/>
      <c r="C593" s="160"/>
      <c r="D593" s="160"/>
      <c r="E593" s="160"/>
      <c r="F593" s="160"/>
      <c r="G593" s="161"/>
      <c r="H593" s="161"/>
      <c r="I593" s="161"/>
      <c r="J593" s="161"/>
      <c r="K593" s="161"/>
      <c r="L593" s="161"/>
      <c r="M593" s="161"/>
      <c r="N593" s="161"/>
      <c r="O593" s="161"/>
      <c r="P593" s="161"/>
      <c r="Q593" s="161"/>
      <c r="R593" s="160"/>
      <c r="S593" s="160"/>
      <c r="T593" s="16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</row>
    <row r="594" spans="1:33" ht="15.75" customHeight="1">
      <c r="A594" s="160"/>
      <c r="B594" s="160"/>
      <c r="C594" s="160"/>
      <c r="D594" s="160"/>
      <c r="E594" s="160"/>
      <c r="F594" s="160"/>
      <c r="G594" s="161"/>
      <c r="H594" s="161"/>
      <c r="I594" s="161"/>
      <c r="J594" s="161"/>
      <c r="K594" s="161"/>
      <c r="L594" s="161"/>
      <c r="M594" s="161"/>
      <c r="N594" s="161"/>
      <c r="O594" s="161"/>
      <c r="P594" s="161"/>
      <c r="Q594" s="161"/>
      <c r="R594" s="160"/>
      <c r="S594" s="160"/>
      <c r="T594" s="16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</row>
    <row r="595" spans="1:33" ht="15.75" customHeight="1">
      <c r="A595" s="160"/>
      <c r="B595" s="160"/>
      <c r="C595" s="160"/>
      <c r="D595" s="160"/>
      <c r="E595" s="160"/>
      <c r="F595" s="160"/>
      <c r="G595" s="161"/>
      <c r="H595" s="161"/>
      <c r="I595" s="161"/>
      <c r="J595" s="161"/>
      <c r="K595" s="161"/>
      <c r="L595" s="161"/>
      <c r="M595" s="161"/>
      <c r="N595" s="161"/>
      <c r="O595" s="161"/>
      <c r="P595" s="161"/>
      <c r="Q595" s="161"/>
      <c r="R595" s="160"/>
      <c r="S595" s="160"/>
      <c r="T595" s="16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</row>
    <row r="596" spans="1:33" ht="15.75" customHeight="1">
      <c r="A596" s="160"/>
      <c r="B596" s="160"/>
      <c r="C596" s="160"/>
      <c r="D596" s="160"/>
      <c r="E596" s="160"/>
      <c r="F596" s="160"/>
      <c r="G596" s="161"/>
      <c r="H596" s="161"/>
      <c r="I596" s="161"/>
      <c r="J596" s="161"/>
      <c r="K596" s="161"/>
      <c r="L596" s="161"/>
      <c r="M596" s="161"/>
      <c r="N596" s="161"/>
      <c r="O596" s="161"/>
      <c r="P596" s="161"/>
      <c r="Q596" s="161"/>
      <c r="R596" s="160"/>
      <c r="S596" s="160"/>
      <c r="T596" s="16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</row>
    <row r="597" spans="1:33" ht="15.75" customHeight="1">
      <c r="A597" s="160"/>
      <c r="B597" s="160"/>
      <c r="C597" s="160"/>
      <c r="D597" s="160"/>
      <c r="E597" s="160"/>
      <c r="F597" s="160"/>
      <c r="G597" s="161"/>
      <c r="H597" s="161"/>
      <c r="I597" s="161"/>
      <c r="J597" s="161"/>
      <c r="K597" s="161"/>
      <c r="L597" s="161"/>
      <c r="M597" s="161"/>
      <c r="N597" s="161"/>
      <c r="O597" s="161"/>
      <c r="P597" s="161"/>
      <c r="Q597" s="161"/>
      <c r="R597" s="160"/>
      <c r="S597" s="160"/>
      <c r="T597" s="16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</row>
    <row r="598" spans="1:33" ht="15.75" customHeight="1">
      <c r="A598" s="160"/>
      <c r="B598" s="160"/>
      <c r="C598" s="160"/>
      <c r="D598" s="160"/>
      <c r="E598" s="160"/>
      <c r="F598" s="160"/>
      <c r="G598" s="161"/>
      <c r="H598" s="161"/>
      <c r="I598" s="161"/>
      <c r="J598" s="161"/>
      <c r="K598" s="161"/>
      <c r="L598" s="161"/>
      <c r="M598" s="161"/>
      <c r="N598" s="161"/>
      <c r="O598" s="161"/>
      <c r="P598" s="161"/>
      <c r="Q598" s="161"/>
      <c r="R598" s="160"/>
      <c r="S598" s="160"/>
      <c r="T598" s="16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</row>
    <row r="599" spans="1:33" ht="15.75" customHeight="1">
      <c r="A599" s="160"/>
      <c r="B599" s="160"/>
      <c r="C599" s="160"/>
      <c r="D599" s="160"/>
      <c r="E599" s="160"/>
      <c r="F599" s="160"/>
      <c r="G599" s="161"/>
      <c r="H599" s="161"/>
      <c r="I599" s="161"/>
      <c r="J599" s="161"/>
      <c r="K599" s="161"/>
      <c r="L599" s="161"/>
      <c r="M599" s="161"/>
      <c r="N599" s="161"/>
      <c r="O599" s="161"/>
      <c r="P599" s="161"/>
      <c r="Q599" s="161"/>
      <c r="R599" s="160"/>
      <c r="S599" s="160"/>
      <c r="T599" s="16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</row>
    <row r="600" spans="1:33" ht="15.75" customHeight="1">
      <c r="A600" s="160"/>
      <c r="B600" s="160"/>
      <c r="C600" s="160"/>
      <c r="D600" s="160"/>
      <c r="E600" s="160"/>
      <c r="F600" s="160"/>
      <c r="G600" s="161"/>
      <c r="H600" s="161"/>
      <c r="I600" s="161"/>
      <c r="J600" s="161"/>
      <c r="K600" s="161"/>
      <c r="L600" s="161"/>
      <c r="M600" s="161"/>
      <c r="N600" s="161"/>
      <c r="O600" s="161"/>
      <c r="P600" s="161"/>
      <c r="Q600" s="161"/>
      <c r="R600" s="160"/>
      <c r="S600" s="160"/>
      <c r="T600" s="16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</row>
    <row r="601" spans="1:33" ht="15.75" customHeight="1">
      <c r="A601" s="160"/>
      <c r="B601" s="160"/>
      <c r="C601" s="160"/>
      <c r="D601" s="160"/>
      <c r="E601" s="160"/>
      <c r="F601" s="160"/>
      <c r="G601" s="161"/>
      <c r="H601" s="161"/>
      <c r="I601" s="161"/>
      <c r="J601" s="161"/>
      <c r="K601" s="161"/>
      <c r="L601" s="161"/>
      <c r="M601" s="161"/>
      <c r="N601" s="161"/>
      <c r="O601" s="161"/>
      <c r="P601" s="161"/>
      <c r="Q601" s="161"/>
      <c r="R601" s="160"/>
      <c r="S601" s="160"/>
      <c r="T601" s="16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</row>
    <row r="602" spans="1:33" ht="15.75" customHeight="1">
      <c r="A602" s="160"/>
      <c r="B602" s="160"/>
      <c r="C602" s="160"/>
      <c r="D602" s="160"/>
      <c r="E602" s="160"/>
      <c r="F602" s="160"/>
      <c r="G602" s="161"/>
      <c r="H602" s="161"/>
      <c r="I602" s="161"/>
      <c r="J602" s="161"/>
      <c r="K602" s="161"/>
      <c r="L602" s="161"/>
      <c r="M602" s="161"/>
      <c r="N602" s="161"/>
      <c r="O602" s="161"/>
      <c r="P602" s="161"/>
      <c r="Q602" s="161"/>
      <c r="R602" s="160"/>
      <c r="S602" s="160"/>
      <c r="T602" s="16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</row>
    <row r="603" spans="1:33" ht="15.75" customHeight="1">
      <c r="A603" s="160"/>
      <c r="B603" s="160"/>
      <c r="C603" s="160"/>
      <c r="D603" s="160"/>
      <c r="E603" s="160"/>
      <c r="F603" s="160"/>
      <c r="G603" s="161"/>
      <c r="H603" s="161"/>
      <c r="I603" s="161"/>
      <c r="J603" s="161"/>
      <c r="K603" s="161"/>
      <c r="L603" s="161"/>
      <c r="M603" s="161"/>
      <c r="N603" s="161"/>
      <c r="O603" s="161"/>
      <c r="P603" s="161"/>
      <c r="Q603" s="161"/>
      <c r="R603" s="160"/>
      <c r="S603" s="160"/>
      <c r="T603" s="16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</row>
    <row r="604" spans="1:33" ht="15.75" customHeight="1">
      <c r="A604" s="160"/>
      <c r="B604" s="160"/>
      <c r="C604" s="160"/>
      <c r="D604" s="160"/>
      <c r="E604" s="160"/>
      <c r="F604" s="160"/>
      <c r="G604" s="161"/>
      <c r="H604" s="161"/>
      <c r="I604" s="161"/>
      <c r="J604" s="161"/>
      <c r="K604" s="161"/>
      <c r="L604" s="161"/>
      <c r="M604" s="161"/>
      <c r="N604" s="161"/>
      <c r="O604" s="161"/>
      <c r="P604" s="161"/>
      <c r="Q604" s="161"/>
      <c r="R604" s="160"/>
      <c r="S604" s="160"/>
      <c r="T604" s="16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</row>
    <row r="605" spans="1:33" ht="15.75" customHeight="1">
      <c r="A605" s="160"/>
      <c r="B605" s="160"/>
      <c r="C605" s="160"/>
      <c r="D605" s="160"/>
      <c r="E605" s="160"/>
      <c r="F605" s="160"/>
      <c r="G605" s="161"/>
      <c r="H605" s="161"/>
      <c r="I605" s="161"/>
      <c r="J605" s="161"/>
      <c r="K605" s="161"/>
      <c r="L605" s="161"/>
      <c r="M605" s="161"/>
      <c r="N605" s="161"/>
      <c r="O605" s="161"/>
      <c r="P605" s="161"/>
      <c r="Q605" s="161"/>
      <c r="R605" s="160"/>
      <c r="S605" s="160"/>
      <c r="T605" s="16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</row>
    <row r="606" spans="1:33" ht="15.75" customHeight="1">
      <c r="A606" s="160"/>
      <c r="B606" s="160"/>
      <c r="C606" s="160"/>
      <c r="D606" s="160"/>
      <c r="E606" s="160"/>
      <c r="F606" s="160"/>
      <c r="G606" s="161"/>
      <c r="H606" s="161"/>
      <c r="I606" s="161"/>
      <c r="J606" s="161"/>
      <c r="K606" s="161"/>
      <c r="L606" s="161"/>
      <c r="M606" s="161"/>
      <c r="N606" s="161"/>
      <c r="O606" s="161"/>
      <c r="P606" s="161"/>
      <c r="Q606" s="161"/>
      <c r="R606" s="160"/>
      <c r="S606" s="160"/>
      <c r="T606" s="16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</row>
    <row r="607" spans="1:33" ht="15.75" customHeight="1">
      <c r="A607" s="160"/>
      <c r="B607" s="160"/>
      <c r="C607" s="160"/>
      <c r="D607" s="160"/>
      <c r="E607" s="160"/>
      <c r="F607" s="160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0"/>
      <c r="S607" s="160"/>
      <c r="T607" s="16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</row>
    <row r="608" spans="1:33" ht="15.75" customHeight="1">
      <c r="A608" s="160"/>
      <c r="B608" s="160"/>
      <c r="C608" s="160"/>
      <c r="D608" s="160"/>
      <c r="E608" s="160"/>
      <c r="F608" s="160"/>
      <c r="G608" s="161"/>
      <c r="H608" s="161"/>
      <c r="I608" s="161"/>
      <c r="J608" s="161"/>
      <c r="K608" s="161"/>
      <c r="L608" s="161"/>
      <c r="M608" s="161"/>
      <c r="N608" s="161"/>
      <c r="O608" s="161"/>
      <c r="P608" s="161"/>
      <c r="Q608" s="161"/>
      <c r="R608" s="160"/>
      <c r="S608" s="160"/>
      <c r="T608" s="16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</row>
    <row r="609" spans="1:33" ht="15.75" customHeight="1">
      <c r="A609" s="160"/>
      <c r="B609" s="160"/>
      <c r="C609" s="160"/>
      <c r="D609" s="160"/>
      <c r="E609" s="160"/>
      <c r="F609" s="160"/>
      <c r="G609" s="161"/>
      <c r="H609" s="161"/>
      <c r="I609" s="161"/>
      <c r="J609" s="161"/>
      <c r="K609" s="161"/>
      <c r="L609" s="161"/>
      <c r="M609" s="161"/>
      <c r="N609" s="161"/>
      <c r="O609" s="161"/>
      <c r="P609" s="161"/>
      <c r="Q609" s="161"/>
      <c r="R609" s="160"/>
      <c r="S609" s="160"/>
      <c r="T609" s="16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</row>
    <row r="610" spans="1:33" ht="15.75" customHeight="1">
      <c r="A610" s="160"/>
      <c r="B610" s="160"/>
      <c r="C610" s="160"/>
      <c r="D610" s="160"/>
      <c r="E610" s="160"/>
      <c r="F610" s="160"/>
      <c r="G610" s="161"/>
      <c r="H610" s="161"/>
      <c r="I610" s="161"/>
      <c r="J610" s="161"/>
      <c r="K610" s="161"/>
      <c r="L610" s="161"/>
      <c r="M610" s="161"/>
      <c r="N610" s="161"/>
      <c r="O610" s="161"/>
      <c r="P610" s="161"/>
      <c r="Q610" s="161"/>
      <c r="R610" s="160"/>
      <c r="S610" s="160"/>
      <c r="T610" s="16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</row>
    <row r="611" spans="1:33" ht="15.75" customHeight="1">
      <c r="A611" s="160"/>
      <c r="B611" s="160"/>
      <c r="C611" s="160"/>
      <c r="D611" s="160"/>
      <c r="E611" s="160"/>
      <c r="F611" s="160"/>
      <c r="G611" s="161"/>
      <c r="H611" s="161"/>
      <c r="I611" s="161"/>
      <c r="J611" s="161"/>
      <c r="K611" s="161"/>
      <c r="L611" s="161"/>
      <c r="M611" s="161"/>
      <c r="N611" s="161"/>
      <c r="O611" s="161"/>
      <c r="P611" s="161"/>
      <c r="Q611" s="161"/>
      <c r="R611" s="160"/>
      <c r="S611" s="160"/>
      <c r="T611" s="16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</row>
    <row r="612" spans="1:33" ht="15.75" customHeight="1">
      <c r="A612" s="160"/>
      <c r="B612" s="160"/>
      <c r="C612" s="160"/>
      <c r="D612" s="160"/>
      <c r="E612" s="160"/>
      <c r="F612" s="160"/>
      <c r="G612" s="161"/>
      <c r="H612" s="161"/>
      <c r="I612" s="161"/>
      <c r="J612" s="161"/>
      <c r="K612" s="161"/>
      <c r="L612" s="161"/>
      <c r="M612" s="161"/>
      <c r="N612" s="161"/>
      <c r="O612" s="161"/>
      <c r="P612" s="161"/>
      <c r="Q612" s="161"/>
      <c r="R612" s="160"/>
      <c r="S612" s="160"/>
      <c r="T612" s="16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</row>
    <row r="613" spans="1:33" ht="15.75" customHeight="1">
      <c r="A613" s="160"/>
      <c r="B613" s="160"/>
      <c r="C613" s="160"/>
      <c r="D613" s="160"/>
      <c r="E613" s="160"/>
      <c r="F613" s="160"/>
      <c r="G613" s="161"/>
      <c r="H613" s="161"/>
      <c r="I613" s="161"/>
      <c r="J613" s="161"/>
      <c r="K613" s="161"/>
      <c r="L613" s="161"/>
      <c r="M613" s="161"/>
      <c r="N613" s="161"/>
      <c r="O613" s="161"/>
      <c r="P613" s="161"/>
      <c r="Q613" s="161"/>
      <c r="R613" s="160"/>
      <c r="S613" s="160"/>
      <c r="T613" s="16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</row>
    <row r="614" spans="1:33" ht="15.75" customHeight="1">
      <c r="A614" s="160"/>
      <c r="B614" s="160"/>
      <c r="C614" s="160"/>
      <c r="D614" s="160"/>
      <c r="E614" s="160"/>
      <c r="F614" s="160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161"/>
      <c r="R614" s="160"/>
      <c r="S614" s="160"/>
      <c r="T614" s="16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</row>
    <row r="615" spans="1:33" ht="15.75" customHeight="1">
      <c r="A615" s="160"/>
      <c r="B615" s="160"/>
      <c r="C615" s="160"/>
      <c r="D615" s="160"/>
      <c r="E615" s="160"/>
      <c r="F615" s="160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1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</row>
    <row r="616" spans="1:33" ht="15.75" customHeight="1">
      <c r="A616" s="160"/>
      <c r="B616" s="160"/>
      <c r="C616" s="160"/>
      <c r="D616" s="160"/>
      <c r="E616" s="160"/>
      <c r="F616" s="160"/>
      <c r="G616" s="161"/>
      <c r="H616" s="161"/>
      <c r="I616" s="161"/>
      <c r="J616" s="161"/>
      <c r="K616" s="161"/>
      <c r="L616" s="161"/>
      <c r="M616" s="161"/>
      <c r="N616" s="161"/>
      <c r="O616" s="161"/>
      <c r="P616" s="161"/>
      <c r="Q616" s="161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</row>
    <row r="617" spans="1:33" ht="15.75" customHeight="1">
      <c r="A617" s="160"/>
      <c r="B617" s="160"/>
      <c r="C617" s="160"/>
      <c r="D617" s="160"/>
      <c r="E617" s="160"/>
      <c r="F617" s="160"/>
      <c r="G617" s="161"/>
      <c r="H617" s="161"/>
      <c r="I617" s="161"/>
      <c r="J617" s="161"/>
      <c r="K617" s="161"/>
      <c r="L617" s="161"/>
      <c r="M617" s="161"/>
      <c r="N617" s="161"/>
      <c r="O617" s="161"/>
      <c r="P617" s="161"/>
      <c r="Q617" s="161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</row>
    <row r="618" spans="1:33" ht="15.75" customHeight="1">
      <c r="A618" s="160"/>
      <c r="B618" s="160"/>
      <c r="C618" s="160"/>
      <c r="D618" s="160"/>
      <c r="E618" s="160"/>
      <c r="F618" s="160"/>
      <c r="G618" s="161"/>
      <c r="H618" s="161"/>
      <c r="I618" s="161"/>
      <c r="J618" s="161"/>
      <c r="K618" s="161"/>
      <c r="L618" s="161"/>
      <c r="M618" s="161"/>
      <c r="N618" s="161"/>
      <c r="O618" s="161"/>
      <c r="P618" s="161"/>
      <c r="Q618" s="161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</row>
    <row r="619" spans="1:33" ht="15.75" customHeight="1">
      <c r="A619" s="160"/>
      <c r="B619" s="160"/>
      <c r="C619" s="160"/>
      <c r="D619" s="160"/>
      <c r="E619" s="160"/>
      <c r="F619" s="160"/>
      <c r="G619" s="161"/>
      <c r="H619" s="161"/>
      <c r="I619" s="161"/>
      <c r="J619" s="161"/>
      <c r="K619" s="161"/>
      <c r="L619" s="161"/>
      <c r="M619" s="161"/>
      <c r="N619" s="161"/>
      <c r="O619" s="161"/>
      <c r="P619" s="161"/>
      <c r="Q619" s="161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</row>
    <row r="620" spans="1:33" ht="15.75" customHeight="1">
      <c r="A620" s="160"/>
      <c r="B620" s="160"/>
      <c r="C620" s="160"/>
      <c r="D620" s="160"/>
      <c r="E620" s="160"/>
      <c r="F620" s="160"/>
      <c r="G620" s="161"/>
      <c r="H620" s="161"/>
      <c r="I620" s="161"/>
      <c r="J620" s="161"/>
      <c r="K620" s="161"/>
      <c r="L620" s="161"/>
      <c r="M620" s="161"/>
      <c r="N620" s="161"/>
      <c r="O620" s="161"/>
      <c r="P620" s="161"/>
      <c r="Q620" s="161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</row>
    <row r="621" spans="1:33" ht="15.75" customHeight="1">
      <c r="A621" s="160"/>
      <c r="B621" s="160"/>
      <c r="C621" s="160"/>
      <c r="D621" s="160"/>
      <c r="E621" s="160"/>
      <c r="F621" s="160"/>
      <c r="G621" s="161"/>
      <c r="H621" s="161"/>
      <c r="I621" s="161"/>
      <c r="J621" s="161"/>
      <c r="K621" s="161"/>
      <c r="L621" s="161"/>
      <c r="M621" s="161"/>
      <c r="N621" s="161"/>
      <c r="O621" s="161"/>
      <c r="P621" s="161"/>
      <c r="Q621" s="161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</row>
    <row r="622" spans="1:33" ht="15.75" customHeight="1">
      <c r="A622" s="160"/>
      <c r="B622" s="160"/>
      <c r="C622" s="160"/>
      <c r="D622" s="160"/>
      <c r="E622" s="160"/>
      <c r="F622" s="160"/>
      <c r="G622" s="161"/>
      <c r="H622" s="161"/>
      <c r="I622" s="161"/>
      <c r="J622" s="161"/>
      <c r="K622" s="161"/>
      <c r="L622" s="161"/>
      <c r="M622" s="161"/>
      <c r="N622" s="161"/>
      <c r="O622" s="161"/>
      <c r="P622" s="161"/>
      <c r="Q622" s="161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</row>
    <row r="623" spans="1:33" ht="15.75" customHeight="1">
      <c r="A623" s="160"/>
      <c r="B623" s="160"/>
      <c r="C623" s="160"/>
      <c r="D623" s="160"/>
      <c r="E623" s="160"/>
      <c r="F623" s="160"/>
      <c r="G623" s="161"/>
      <c r="H623" s="161"/>
      <c r="I623" s="161"/>
      <c r="J623" s="161"/>
      <c r="K623" s="161"/>
      <c r="L623" s="161"/>
      <c r="M623" s="161"/>
      <c r="N623" s="161"/>
      <c r="O623" s="161"/>
      <c r="P623" s="161"/>
      <c r="Q623" s="161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</row>
    <row r="624" spans="1:33" ht="15.75" customHeight="1">
      <c r="A624" s="160"/>
      <c r="B624" s="160"/>
      <c r="C624" s="160"/>
      <c r="D624" s="160"/>
      <c r="E624" s="160"/>
      <c r="F624" s="160"/>
      <c r="G624" s="161"/>
      <c r="H624" s="161"/>
      <c r="I624" s="161"/>
      <c r="J624" s="161"/>
      <c r="K624" s="161"/>
      <c r="L624" s="161"/>
      <c r="M624" s="161"/>
      <c r="N624" s="161"/>
      <c r="O624" s="161"/>
      <c r="P624" s="161"/>
      <c r="Q624" s="161"/>
      <c r="R624" s="160"/>
      <c r="S624" s="160"/>
      <c r="T624" s="16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</row>
    <row r="625" spans="1:33" ht="15.75" customHeight="1">
      <c r="A625" s="160"/>
      <c r="B625" s="160"/>
      <c r="C625" s="160"/>
      <c r="D625" s="160"/>
      <c r="E625" s="160"/>
      <c r="F625" s="160"/>
      <c r="G625" s="161"/>
      <c r="H625" s="161"/>
      <c r="I625" s="161"/>
      <c r="J625" s="161"/>
      <c r="K625" s="161"/>
      <c r="L625" s="161"/>
      <c r="M625" s="161"/>
      <c r="N625" s="161"/>
      <c r="O625" s="161"/>
      <c r="P625" s="161"/>
      <c r="Q625" s="161"/>
      <c r="R625" s="160"/>
      <c r="S625" s="160"/>
      <c r="T625" s="16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</row>
    <row r="626" spans="1:33" ht="15.75" customHeight="1">
      <c r="A626" s="160"/>
      <c r="B626" s="160"/>
      <c r="C626" s="160"/>
      <c r="D626" s="160"/>
      <c r="E626" s="160"/>
      <c r="F626" s="160"/>
      <c r="G626" s="161"/>
      <c r="H626" s="161"/>
      <c r="I626" s="161"/>
      <c r="J626" s="161"/>
      <c r="K626" s="161"/>
      <c r="L626" s="161"/>
      <c r="M626" s="161"/>
      <c r="N626" s="161"/>
      <c r="O626" s="161"/>
      <c r="P626" s="161"/>
      <c r="Q626" s="161"/>
      <c r="R626" s="160"/>
      <c r="S626" s="160"/>
      <c r="T626" s="16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</row>
    <row r="627" spans="1:33" ht="15.75" customHeight="1">
      <c r="A627" s="160"/>
      <c r="B627" s="160"/>
      <c r="C627" s="160"/>
      <c r="D627" s="160"/>
      <c r="E627" s="160"/>
      <c r="F627" s="160"/>
      <c r="G627" s="161"/>
      <c r="H627" s="161"/>
      <c r="I627" s="161"/>
      <c r="J627" s="161"/>
      <c r="K627" s="161"/>
      <c r="L627" s="161"/>
      <c r="M627" s="161"/>
      <c r="N627" s="161"/>
      <c r="O627" s="161"/>
      <c r="P627" s="161"/>
      <c r="Q627" s="161"/>
      <c r="R627" s="160"/>
      <c r="S627" s="160"/>
      <c r="T627" s="16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</row>
    <row r="628" spans="1:33" ht="15.75" customHeight="1">
      <c r="A628" s="160"/>
      <c r="B628" s="160"/>
      <c r="C628" s="160"/>
      <c r="D628" s="160"/>
      <c r="E628" s="160"/>
      <c r="F628" s="160"/>
      <c r="G628" s="161"/>
      <c r="H628" s="161"/>
      <c r="I628" s="161"/>
      <c r="J628" s="161"/>
      <c r="K628" s="161"/>
      <c r="L628" s="161"/>
      <c r="M628" s="161"/>
      <c r="N628" s="161"/>
      <c r="O628" s="161"/>
      <c r="P628" s="161"/>
      <c r="Q628" s="161"/>
      <c r="R628" s="160"/>
      <c r="S628" s="160"/>
      <c r="T628" s="16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</row>
    <row r="629" spans="1:33" ht="15.75" customHeight="1">
      <c r="A629" s="160"/>
      <c r="B629" s="160"/>
      <c r="C629" s="160"/>
      <c r="D629" s="160"/>
      <c r="E629" s="160"/>
      <c r="F629" s="160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0"/>
      <c r="S629" s="160"/>
      <c r="T629" s="16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</row>
    <row r="630" spans="1:33" ht="15.75" customHeight="1">
      <c r="A630" s="160"/>
      <c r="B630" s="160"/>
      <c r="C630" s="160"/>
      <c r="D630" s="160"/>
      <c r="E630" s="160"/>
      <c r="F630" s="160"/>
      <c r="G630" s="161"/>
      <c r="H630" s="161"/>
      <c r="I630" s="161"/>
      <c r="J630" s="161"/>
      <c r="K630" s="161"/>
      <c r="L630" s="161"/>
      <c r="M630" s="161"/>
      <c r="N630" s="161"/>
      <c r="O630" s="161"/>
      <c r="P630" s="161"/>
      <c r="Q630" s="161"/>
      <c r="R630" s="160"/>
      <c r="S630" s="160"/>
      <c r="T630" s="16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</row>
    <row r="631" spans="1:33" ht="15.75" customHeight="1">
      <c r="A631" s="160"/>
      <c r="B631" s="160"/>
      <c r="C631" s="160"/>
      <c r="D631" s="160"/>
      <c r="E631" s="160"/>
      <c r="F631" s="160"/>
      <c r="G631" s="161"/>
      <c r="H631" s="161"/>
      <c r="I631" s="161"/>
      <c r="J631" s="161"/>
      <c r="K631" s="161"/>
      <c r="L631" s="161"/>
      <c r="M631" s="161"/>
      <c r="N631" s="161"/>
      <c r="O631" s="161"/>
      <c r="P631" s="161"/>
      <c r="Q631" s="161"/>
      <c r="R631" s="160"/>
      <c r="S631" s="160"/>
      <c r="T631" s="16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</row>
    <row r="632" spans="1:33" ht="15.75" customHeight="1">
      <c r="A632" s="160"/>
      <c r="B632" s="160"/>
      <c r="C632" s="160"/>
      <c r="D632" s="160"/>
      <c r="E632" s="160"/>
      <c r="F632" s="160"/>
      <c r="G632" s="161"/>
      <c r="H632" s="161"/>
      <c r="I632" s="161"/>
      <c r="J632" s="161"/>
      <c r="K632" s="161"/>
      <c r="L632" s="161"/>
      <c r="M632" s="161"/>
      <c r="N632" s="161"/>
      <c r="O632" s="161"/>
      <c r="P632" s="161"/>
      <c r="Q632" s="161"/>
      <c r="R632" s="160"/>
      <c r="S632" s="160"/>
      <c r="T632" s="16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</row>
    <row r="633" spans="1:33" ht="15.75" customHeight="1">
      <c r="A633" s="160"/>
      <c r="B633" s="160"/>
      <c r="C633" s="160"/>
      <c r="D633" s="160"/>
      <c r="E633" s="160"/>
      <c r="F633" s="160"/>
      <c r="G633" s="161"/>
      <c r="H633" s="161"/>
      <c r="I633" s="161"/>
      <c r="J633" s="161"/>
      <c r="K633" s="161"/>
      <c r="L633" s="161"/>
      <c r="M633" s="161"/>
      <c r="N633" s="161"/>
      <c r="O633" s="161"/>
      <c r="P633" s="161"/>
      <c r="Q633" s="161"/>
      <c r="R633" s="160"/>
      <c r="S633" s="160"/>
      <c r="T633" s="16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</row>
    <row r="634" spans="1:33" ht="15.75" customHeight="1">
      <c r="A634" s="160"/>
      <c r="B634" s="160"/>
      <c r="C634" s="160"/>
      <c r="D634" s="160"/>
      <c r="E634" s="160"/>
      <c r="F634" s="160"/>
      <c r="G634" s="161"/>
      <c r="H634" s="161"/>
      <c r="I634" s="161"/>
      <c r="J634" s="161"/>
      <c r="K634" s="161"/>
      <c r="L634" s="161"/>
      <c r="M634" s="161"/>
      <c r="N634" s="161"/>
      <c r="O634" s="161"/>
      <c r="P634" s="161"/>
      <c r="Q634" s="161"/>
      <c r="R634" s="160"/>
      <c r="S634" s="160"/>
      <c r="T634" s="16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</row>
    <row r="635" spans="1:33" ht="15.75" customHeight="1">
      <c r="A635" s="160"/>
      <c r="B635" s="160"/>
      <c r="C635" s="160"/>
      <c r="D635" s="160"/>
      <c r="E635" s="160"/>
      <c r="F635" s="160"/>
      <c r="G635" s="161"/>
      <c r="H635" s="161"/>
      <c r="I635" s="161"/>
      <c r="J635" s="161"/>
      <c r="K635" s="161"/>
      <c r="L635" s="161"/>
      <c r="M635" s="161"/>
      <c r="N635" s="161"/>
      <c r="O635" s="161"/>
      <c r="P635" s="161"/>
      <c r="Q635" s="161"/>
      <c r="R635" s="160"/>
      <c r="S635" s="160"/>
      <c r="T635" s="16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</row>
    <row r="636" spans="1:33" ht="15.75" customHeight="1">
      <c r="A636" s="160"/>
      <c r="B636" s="160"/>
      <c r="C636" s="160"/>
      <c r="D636" s="160"/>
      <c r="E636" s="160"/>
      <c r="F636" s="160"/>
      <c r="G636" s="161"/>
      <c r="H636" s="161"/>
      <c r="I636" s="161"/>
      <c r="J636" s="161"/>
      <c r="K636" s="161"/>
      <c r="L636" s="161"/>
      <c r="M636" s="161"/>
      <c r="N636" s="161"/>
      <c r="O636" s="161"/>
      <c r="P636" s="161"/>
      <c r="Q636" s="161"/>
      <c r="R636" s="160"/>
      <c r="S636" s="160"/>
      <c r="T636" s="16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</row>
    <row r="637" spans="1:33" ht="15.75" customHeight="1">
      <c r="A637" s="160"/>
      <c r="B637" s="160"/>
      <c r="C637" s="160"/>
      <c r="D637" s="160"/>
      <c r="E637" s="160"/>
      <c r="F637" s="160"/>
      <c r="G637" s="161"/>
      <c r="H637" s="161"/>
      <c r="I637" s="161"/>
      <c r="J637" s="161"/>
      <c r="K637" s="161"/>
      <c r="L637" s="161"/>
      <c r="M637" s="161"/>
      <c r="N637" s="161"/>
      <c r="O637" s="161"/>
      <c r="P637" s="161"/>
      <c r="Q637" s="161"/>
      <c r="R637" s="160"/>
      <c r="S637" s="160"/>
      <c r="T637" s="16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</row>
    <row r="638" spans="1:33" ht="15.75" customHeight="1">
      <c r="A638" s="160"/>
      <c r="B638" s="160"/>
      <c r="C638" s="160"/>
      <c r="D638" s="160"/>
      <c r="E638" s="160"/>
      <c r="F638" s="160"/>
      <c r="G638" s="161"/>
      <c r="H638" s="161"/>
      <c r="I638" s="161"/>
      <c r="J638" s="161"/>
      <c r="K638" s="161"/>
      <c r="L638" s="161"/>
      <c r="M638" s="161"/>
      <c r="N638" s="161"/>
      <c r="O638" s="161"/>
      <c r="P638" s="161"/>
      <c r="Q638" s="161"/>
      <c r="R638" s="160"/>
      <c r="S638" s="160"/>
      <c r="T638" s="16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</row>
    <row r="639" spans="1:33" ht="15.75" customHeight="1">
      <c r="A639" s="160"/>
      <c r="B639" s="160"/>
      <c r="C639" s="160"/>
      <c r="D639" s="160"/>
      <c r="E639" s="160"/>
      <c r="F639" s="160"/>
      <c r="G639" s="161"/>
      <c r="H639" s="161"/>
      <c r="I639" s="161"/>
      <c r="J639" s="161"/>
      <c r="K639" s="161"/>
      <c r="L639" s="161"/>
      <c r="M639" s="161"/>
      <c r="N639" s="161"/>
      <c r="O639" s="161"/>
      <c r="P639" s="161"/>
      <c r="Q639" s="161"/>
      <c r="R639" s="160"/>
      <c r="S639" s="160"/>
      <c r="T639" s="16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</row>
    <row r="640" spans="1:33" ht="15.75" customHeight="1">
      <c r="A640" s="160"/>
      <c r="B640" s="160"/>
      <c r="C640" s="160"/>
      <c r="D640" s="160"/>
      <c r="E640" s="160"/>
      <c r="F640" s="160"/>
      <c r="G640" s="161"/>
      <c r="H640" s="161"/>
      <c r="I640" s="161"/>
      <c r="J640" s="161"/>
      <c r="K640" s="161"/>
      <c r="L640" s="161"/>
      <c r="M640" s="161"/>
      <c r="N640" s="161"/>
      <c r="O640" s="161"/>
      <c r="P640" s="161"/>
      <c r="Q640" s="161"/>
      <c r="R640" s="160"/>
      <c r="S640" s="160"/>
      <c r="T640" s="16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</row>
    <row r="641" spans="1:33" ht="15.75" customHeight="1">
      <c r="A641" s="160"/>
      <c r="B641" s="160"/>
      <c r="C641" s="160"/>
      <c r="D641" s="160"/>
      <c r="E641" s="160"/>
      <c r="F641" s="160"/>
      <c r="G641" s="161"/>
      <c r="H641" s="161"/>
      <c r="I641" s="161"/>
      <c r="J641" s="161"/>
      <c r="K641" s="161"/>
      <c r="L641" s="161"/>
      <c r="M641" s="161"/>
      <c r="N641" s="161"/>
      <c r="O641" s="161"/>
      <c r="P641" s="161"/>
      <c r="Q641" s="161"/>
      <c r="R641" s="160"/>
      <c r="S641" s="160"/>
      <c r="T641" s="16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</row>
    <row r="642" spans="1:33" ht="15.75" customHeight="1">
      <c r="A642" s="160"/>
      <c r="B642" s="160"/>
      <c r="C642" s="160"/>
      <c r="D642" s="160"/>
      <c r="E642" s="160"/>
      <c r="F642" s="160"/>
      <c r="G642" s="161"/>
      <c r="H642" s="161"/>
      <c r="I642" s="161"/>
      <c r="J642" s="161"/>
      <c r="K642" s="161"/>
      <c r="L642" s="161"/>
      <c r="M642" s="161"/>
      <c r="N642" s="161"/>
      <c r="O642" s="161"/>
      <c r="P642" s="161"/>
      <c r="Q642" s="161"/>
      <c r="R642" s="160"/>
      <c r="S642" s="160"/>
      <c r="T642" s="16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</row>
    <row r="643" spans="1:33" ht="15.75" customHeight="1">
      <c r="A643" s="160"/>
      <c r="B643" s="160"/>
      <c r="C643" s="160"/>
      <c r="D643" s="160"/>
      <c r="E643" s="160"/>
      <c r="F643" s="160"/>
      <c r="G643" s="161"/>
      <c r="H643" s="161"/>
      <c r="I643" s="161"/>
      <c r="J643" s="161"/>
      <c r="K643" s="161"/>
      <c r="L643" s="161"/>
      <c r="M643" s="161"/>
      <c r="N643" s="161"/>
      <c r="O643" s="161"/>
      <c r="P643" s="161"/>
      <c r="Q643" s="161"/>
      <c r="R643" s="160"/>
      <c r="S643" s="160"/>
      <c r="T643" s="16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</row>
    <row r="644" spans="1:33" ht="15.75" customHeight="1">
      <c r="A644" s="160"/>
      <c r="B644" s="160"/>
      <c r="C644" s="160"/>
      <c r="D644" s="160"/>
      <c r="E644" s="160"/>
      <c r="F644" s="160"/>
      <c r="G644" s="161"/>
      <c r="H644" s="161"/>
      <c r="I644" s="161"/>
      <c r="J644" s="161"/>
      <c r="K644" s="161"/>
      <c r="L644" s="161"/>
      <c r="M644" s="161"/>
      <c r="N644" s="161"/>
      <c r="O644" s="161"/>
      <c r="P644" s="161"/>
      <c r="Q644" s="161"/>
      <c r="R644" s="160"/>
      <c r="S644" s="160"/>
      <c r="T644" s="16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</row>
    <row r="645" spans="1:33" ht="15.75" customHeight="1">
      <c r="A645" s="160"/>
      <c r="B645" s="160"/>
      <c r="C645" s="160"/>
      <c r="D645" s="160"/>
      <c r="E645" s="160"/>
      <c r="F645" s="160"/>
      <c r="G645" s="161"/>
      <c r="H645" s="161"/>
      <c r="I645" s="161"/>
      <c r="J645" s="161"/>
      <c r="K645" s="161"/>
      <c r="L645" s="161"/>
      <c r="M645" s="161"/>
      <c r="N645" s="161"/>
      <c r="O645" s="161"/>
      <c r="P645" s="161"/>
      <c r="Q645" s="161"/>
      <c r="R645" s="160"/>
      <c r="S645" s="160"/>
      <c r="T645" s="16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</row>
    <row r="646" spans="1:33" ht="15.75" customHeight="1">
      <c r="A646" s="160"/>
      <c r="B646" s="160"/>
      <c r="C646" s="160"/>
      <c r="D646" s="160"/>
      <c r="E646" s="160"/>
      <c r="F646" s="160"/>
      <c r="G646" s="161"/>
      <c r="H646" s="161"/>
      <c r="I646" s="161"/>
      <c r="J646" s="161"/>
      <c r="K646" s="161"/>
      <c r="L646" s="161"/>
      <c r="M646" s="161"/>
      <c r="N646" s="161"/>
      <c r="O646" s="161"/>
      <c r="P646" s="161"/>
      <c r="Q646" s="161"/>
      <c r="R646" s="160"/>
      <c r="S646" s="160"/>
      <c r="T646" s="16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</row>
    <row r="647" spans="1:33" ht="15.75" customHeight="1">
      <c r="A647" s="160"/>
      <c r="B647" s="160"/>
      <c r="C647" s="160"/>
      <c r="D647" s="160"/>
      <c r="E647" s="160"/>
      <c r="F647" s="160"/>
      <c r="G647" s="161"/>
      <c r="H647" s="161"/>
      <c r="I647" s="161"/>
      <c r="J647" s="161"/>
      <c r="K647" s="161"/>
      <c r="L647" s="161"/>
      <c r="M647" s="161"/>
      <c r="N647" s="161"/>
      <c r="O647" s="161"/>
      <c r="P647" s="161"/>
      <c r="Q647" s="161"/>
      <c r="R647" s="160"/>
      <c r="S647" s="160"/>
      <c r="T647" s="16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</row>
    <row r="648" spans="1:33" ht="15.75" customHeight="1">
      <c r="A648" s="160"/>
      <c r="B648" s="160"/>
      <c r="C648" s="160"/>
      <c r="D648" s="160"/>
      <c r="E648" s="160"/>
      <c r="F648" s="160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161"/>
      <c r="R648" s="160"/>
      <c r="S648" s="160"/>
      <c r="T648" s="16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</row>
    <row r="649" spans="1:33" ht="15.75" customHeight="1">
      <c r="A649" s="160"/>
      <c r="B649" s="160"/>
      <c r="C649" s="160"/>
      <c r="D649" s="160"/>
      <c r="E649" s="160"/>
      <c r="F649" s="160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61"/>
      <c r="R649" s="160"/>
      <c r="S649" s="160"/>
      <c r="T649" s="16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</row>
    <row r="650" spans="1:33" ht="15.75" customHeight="1">
      <c r="A650" s="160"/>
      <c r="B650" s="160"/>
      <c r="C650" s="160"/>
      <c r="D650" s="160"/>
      <c r="E650" s="160"/>
      <c r="F650" s="160"/>
      <c r="G650" s="161"/>
      <c r="H650" s="161"/>
      <c r="I650" s="161"/>
      <c r="J650" s="161"/>
      <c r="K650" s="161"/>
      <c r="L650" s="161"/>
      <c r="M650" s="161"/>
      <c r="N650" s="161"/>
      <c r="O650" s="161"/>
      <c r="P650" s="161"/>
      <c r="Q650" s="161"/>
      <c r="R650" s="160"/>
      <c r="S650" s="160"/>
      <c r="T650" s="16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</row>
    <row r="651" spans="1:33" ht="15.75" customHeight="1">
      <c r="A651" s="160"/>
      <c r="B651" s="160"/>
      <c r="C651" s="160"/>
      <c r="D651" s="160"/>
      <c r="E651" s="160"/>
      <c r="F651" s="160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0"/>
      <c r="S651" s="160"/>
      <c r="T651" s="16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</row>
    <row r="652" spans="1:33" ht="15.75" customHeight="1">
      <c r="A652" s="160"/>
      <c r="B652" s="160"/>
      <c r="C652" s="160"/>
      <c r="D652" s="160"/>
      <c r="E652" s="160"/>
      <c r="F652" s="160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0"/>
      <c r="S652" s="160"/>
      <c r="T652" s="16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</row>
    <row r="653" spans="1:33" ht="15.75" customHeight="1">
      <c r="A653" s="160"/>
      <c r="B653" s="160"/>
      <c r="C653" s="160"/>
      <c r="D653" s="160"/>
      <c r="E653" s="160"/>
      <c r="F653" s="160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0"/>
      <c r="S653" s="160"/>
      <c r="T653" s="16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</row>
    <row r="654" spans="1:33" ht="15.75" customHeight="1">
      <c r="A654" s="160"/>
      <c r="B654" s="160"/>
      <c r="C654" s="160"/>
      <c r="D654" s="160"/>
      <c r="E654" s="160"/>
      <c r="F654" s="160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0"/>
      <c r="S654" s="160"/>
      <c r="T654" s="16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</row>
    <row r="655" spans="1:33" ht="15.75" customHeight="1">
      <c r="A655" s="160"/>
      <c r="B655" s="160"/>
      <c r="C655" s="160"/>
      <c r="D655" s="160"/>
      <c r="E655" s="160"/>
      <c r="F655" s="160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0"/>
      <c r="S655" s="160"/>
      <c r="T655" s="16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</row>
    <row r="656" spans="1:33" ht="15.75" customHeight="1">
      <c r="A656" s="160"/>
      <c r="B656" s="160"/>
      <c r="C656" s="160"/>
      <c r="D656" s="160"/>
      <c r="E656" s="160"/>
      <c r="F656" s="160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0"/>
      <c r="S656" s="160"/>
      <c r="T656" s="16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</row>
    <row r="657" spans="1:33" ht="15.75" customHeight="1">
      <c r="A657" s="160"/>
      <c r="B657" s="160"/>
      <c r="C657" s="160"/>
      <c r="D657" s="160"/>
      <c r="E657" s="160"/>
      <c r="F657" s="160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0"/>
      <c r="S657" s="160"/>
      <c r="T657" s="16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</row>
    <row r="658" spans="1:33" ht="15.75" customHeight="1">
      <c r="A658" s="160"/>
      <c r="B658" s="160"/>
      <c r="C658" s="160"/>
      <c r="D658" s="160"/>
      <c r="E658" s="160"/>
      <c r="F658" s="160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0"/>
      <c r="S658" s="160"/>
      <c r="T658" s="16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</row>
    <row r="659" spans="1:33" ht="15.75" customHeight="1">
      <c r="A659" s="160"/>
      <c r="B659" s="160"/>
      <c r="C659" s="160"/>
      <c r="D659" s="160"/>
      <c r="E659" s="160"/>
      <c r="F659" s="160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0"/>
      <c r="S659" s="160"/>
      <c r="T659" s="16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</row>
    <row r="660" spans="1:33" ht="15.75" customHeight="1">
      <c r="A660" s="160"/>
      <c r="B660" s="160"/>
      <c r="C660" s="160"/>
      <c r="D660" s="160"/>
      <c r="E660" s="160"/>
      <c r="F660" s="160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0"/>
      <c r="S660" s="160"/>
      <c r="T660" s="16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</row>
    <row r="661" spans="1:33" ht="15.75" customHeight="1">
      <c r="A661" s="160"/>
      <c r="B661" s="160"/>
      <c r="C661" s="160"/>
      <c r="D661" s="160"/>
      <c r="E661" s="160"/>
      <c r="F661" s="160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0"/>
      <c r="S661" s="160"/>
      <c r="T661" s="16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</row>
    <row r="662" spans="1:33" ht="15.75" customHeight="1">
      <c r="A662" s="160"/>
      <c r="B662" s="160"/>
      <c r="C662" s="160"/>
      <c r="D662" s="160"/>
      <c r="E662" s="160"/>
      <c r="F662" s="160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0"/>
      <c r="S662" s="160"/>
      <c r="T662" s="16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</row>
    <row r="663" spans="1:33" ht="15.75" customHeight="1">
      <c r="A663" s="160"/>
      <c r="B663" s="160"/>
      <c r="C663" s="160"/>
      <c r="D663" s="160"/>
      <c r="E663" s="160"/>
      <c r="F663" s="160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0"/>
      <c r="S663" s="160"/>
      <c r="T663" s="16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</row>
    <row r="664" spans="1:33" ht="15.75" customHeight="1">
      <c r="A664" s="160"/>
      <c r="B664" s="160"/>
      <c r="C664" s="160"/>
      <c r="D664" s="160"/>
      <c r="E664" s="160"/>
      <c r="F664" s="160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0"/>
      <c r="S664" s="160"/>
      <c r="T664" s="16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</row>
    <row r="665" spans="1:33" ht="15.75" customHeight="1">
      <c r="A665" s="160"/>
      <c r="B665" s="160"/>
      <c r="C665" s="160"/>
      <c r="D665" s="160"/>
      <c r="E665" s="160"/>
      <c r="F665" s="160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0"/>
      <c r="S665" s="160"/>
      <c r="T665" s="16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</row>
    <row r="666" spans="1:33" ht="15.75" customHeight="1">
      <c r="A666" s="160"/>
      <c r="B666" s="160"/>
      <c r="C666" s="160"/>
      <c r="D666" s="160"/>
      <c r="E666" s="160"/>
      <c r="F666" s="160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0"/>
      <c r="S666" s="160"/>
      <c r="T666" s="16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</row>
    <row r="667" spans="1:33" ht="15.75" customHeight="1">
      <c r="A667" s="160"/>
      <c r="B667" s="160"/>
      <c r="C667" s="160"/>
      <c r="D667" s="160"/>
      <c r="E667" s="160"/>
      <c r="F667" s="160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0"/>
      <c r="S667" s="160"/>
      <c r="T667" s="16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</row>
    <row r="668" spans="1:33" ht="15.75" customHeight="1">
      <c r="A668" s="160"/>
      <c r="B668" s="160"/>
      <c r="C668" s="160"/>
      <c r="D668" s="160"/>
      <c r="E668" s="160"/>
      <c r="F668" s="160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0"/>
      <c r="S668" s="160"/>
      <c r="T668" s="16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</row>
    <row r="669" spans="1:33" ht="15.75" customHeight="1">
      <c r="A669" s="160"/>
      <c r="B669" s="160"/>
      <c r="C669" s="160"/>
      <c r="D669" s="160"/>
      <c r="E669" s="160"/>
      <c r="F669" s="160"/>
      <c r="G669" s="161"/>
      <c r="H669" s="161"/>
      <c r="I669" s="161"/>
      <c r="J669" s="161"/>
      <c r="K669" s="161"/>
      <c r="L669" s="161"/>
      <c r="M669" s="161"/>
      <c r="N669" s="161"/>
      <c r="O669" s="161"/>
      <c r="P669" s="161"/>
      <c r="Q669" s="161"/>
      <c r="R669" s="160"/>
      <c r="S669" s="160"/>
      <c r="T669" s="16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</row>
    <row r="670" spans="1:33" ht="15.75" customHeight="1">
      <c r="A670" s="160"/>
      <c r="B670" s="160"/>
      <c r="C670" s="160"/>
      <c r="D670" s="160"/>
      <c r="E670" s="160"/>
      <c r="F670" s="160"/>
      <c r="G670" s="161"/>
      <c r="H670" s="161"/>
      <c r="I670" s="161"/>
      <c r="J670" s="161"/>
      <c r="K670" s="161"/>
      <c r="L670" s="161"/>
      <c r="M670" s="161"/>
      <c r="N670" s="161"/>
      <c r="O670" s="161"/>
      <c r="P670" s="161"/>
      <c r="Q670" s="161"/>
      <c r="R670" s="160"/>
      <c r="S670" s="160"/>
      <c r="T670" s="16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</row>
    <row r="671" spans="1:33" ht="15.75" customHeight="1">
      <c r="A671" s="160"/>
      <c r="B671" s="160"/>
      <c r="C671" s="160"/>
      <c r="D671" s="160"/>
      <c r="E671" s="160"/>
      <c r="F671" s="160"/>
      <c r="G671" s="161"/>
      <c r="H671" s="161"/>
      <c r="I671" s="161"/>
      <c r="J671" s="161"/>
      <c r="K671" s="161"/>
      <c r="L671" s="161"/>
      <c r="M671" s="161"/>
      <c r="N671" s="161"/>
      <c r="O671" s="161"/>
      <c r="P671" s="161"/>
      <c r="Q671" s="161"/>
      <c r="R671" s="160"/>
      <c r="S671" s="160"/>
      <c r="T671" s="16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</row>
    <row r="672" spans="1:33" ht="15.75" customHeight="1">
      <c r="A672" s="160"/>
      <c r="B672" s="160"/>
      <c r="C672" s="160"/>
      <c r="D672" s="160"/>
      <c r="E672" s="160"/>
      <c r="F672" s="160"/>
      <c r="G672" s="161"/>
      <c r="H672" s="161"/>
      <c r="I672" s="161"/>
      <c r="J672" s="161"/>
      <c r="K672" s="161"/>
      <c r="L672" s="161"/>
      <c r="M672" s="161"/>
      <c r="N672" s="161"/>
      <c r="O672" s="161"/>
      <c r="P672" s="161"/>
      <c r="Q672" s="161"/>
      <c r="R672" s="160"/>
      <c r="S672" s="160"/>
      <c r="T672" s="16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</row>
    <row r="673" spans="1:33" ht="15.75" customHeight="1">
      <c r="A673" s="160"/>
      <c r="B673" s="160"/>
      <c r="C673" s="160"/>
      <c r="D673" s="160"/>
      <c r="E673" s="160"/>
      <c r="F673" s="160"/>
      <c r="G673" s="161"/>
      <c r="H673" s="161"/>
      <c r="I673" s="161"/>
      <c r="J673" s="161"/>
      <c r="K673" s="161"/>
      <c r="L673" s="161"/>
      <c r="M673" s="161"/>
      <c r="N673" s="161"/>
      <c r="O673" s="161"/>
      <c r="P673" s="161"/>
      <c r="Q673" s="161"/>
      <c r="R673" s="160"/>
      <c r="S673" s="160"/>
      <c r="T673" s="16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</row>
    <row r="674" spans="1:33" ht="15.75" customHeight="1">
      <c r="A674" s="160"/>
      <c r="B674" s="160"/>
      <c r="C674" s="160"/>
      <c r="D674" s="160"/>
      <c r="E674" s="160"/>
      <c r="F674" s="160"/>
      <c r="G674" s="161"/>
      <c r="H674" s="161"/>
      <c r="I674" s="161"/>
      <c r="J674" s="161"/>
      <c r="K674" s="161"/>
      <c r="L674" s="161"/>
      <c r="M674" s="161"/>
      <c r="N674" s="161"/>
      <c r="O674" s="161"/>
      <c r="P674" s="161"/>
      <c r="Q674" s="161"/>
      <c r="R674" s="160"/>
      <c r="S674" s="160"/>
      <c r="T674" s="16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</row>
    <row r="675" spans="1:33" ht="15.75" customHeight="1">
      <c r="A675" s="160"/>
      <c r="B675" s="160"/>
      <c r="C675" s="160"/>
      <c r="D675" s="160"/>
      <c r="E675" s="160"/>
      <c r="F675" s="160"/>
      <c r="G675" s="161"/>
      <c r="H675" s="161"/>
      <c r="I675" s="161"/>
      <c r="J675" s="161"/>
      <c r="K675" s="161"/>
      <c r="L675" s="161"/>
      <c r="M675" s="161"/>
      <c r="N675" s="161"/>
      <c r="O675" s="161"/>
      <c r="P675" s="161"/>
      <c r="Q675" s="161"/>
      <c r="R675" s="160"/>
      <c r="S675" s="160"/>
      <c r="T675" s="16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</row>
    <row r="676" spans="1:33" ht="15.75" customHeight="1">
      <c r="A676" s="160"/>
      <c r="B676" s="160"/>
      <c r="C676" s="160"/>
      <c r="D676" s="160"/>
      <c r="E676" s="160"/>
      <c r="F676" s="160"/>
      <c r="G676" s="161"/>
      <c r="H676" s="161"/>
      <c r="I676" s="161"/>
      <c r="J676" s="161"/>
      <c r="K676" s="161"/>
      <c r="L676" s="161"/>
      <c r="M676" s="161"/>
      <c r="N676" s="161"/>
      <c r="O676" s="161"/>
      <c r="P676" s="161"/>
      <c r="Q676" s="161"/>
      <c r="R676" s="160"/>
      <c r="S676" s="160"/>
      <c r="T676" s="160"/>
      <c r="U676" s="160"/>
      <c r="V676" s="160"/>
      <c r="W676" s="160"/>
      <c r="X676" s="160"/>
      <c r="Y676" s="160"/>
      <c r="Z676" s="160"/>
      <c r="AA676" s="160"/>
      <c r="AB676" s="160"/>
      <c r="AC676" s="160"/>
      <c r="AD676" s="160"/>
      <c r="AE676" s="160"/>
      <c r="AF676" s="160"/>
      <c r="AG676" s="160"/>
    </row>
    <row r="677" spans="1:33" ht="15.75" customHeight="1">
      <c r="A677" s="160"/>
      <c r="B677" s="160"/>
      <c r="C677" s="160"/>
      <c r="D677" s="160"/>
      <c r="E677" s="160"/>
      <c r="F677" s="160"/>
      <c r="G677" s="161"/>
      <c r="H677" s="161"/>
      <c r="I677" s="161"/>
      <c r="J677" s="161"/>
      <c r="K677" s="161"/>
      <c r="L677" s="161"/>
      <c r="M677" s="161"/>
      <c r="N677" s="161"/>
      <c r="O677" s="161"/>
      <c r="P677" s="161"/>
      <c r="Q677" s="161"/>
      <c r="R677" s="160"/>
      <c r="S677" s="160"/>
      <c r="T677" s="160"/>
      <c r="U677" s="160"/>
      <c r="V677" s="160"/>
      <c r="W677" s="160"/>
      <c r="X677" s="160"/>
      <c r="Y677" s="160"/>
      <c r="Z677" s="160"/>
      <c r="AA677" s="160"/>
      <c r="AB677" s="160"/>
      <c r="AC677" s="160"/>
      <c r="AD677" s="160"/>
      <c r="AE677" s="160"/>
      <c r="AF677" s="160"/>
      <c r="AG677" s="160"/>
    </row>
    <row r="678" spans="1:33" ht="15.75" customHeight="1">
      <c r="A678" s="160"/>
      <c r="B678" s="160"/>
      <c r="C678" s="160"/>
      <c r="D678" s="160"/>
      <c r="E678" s="160"/>
      <c r="F678" s="160"/>
      <c r="G678" s="161"/>
      <c r="H678" s="161"/>
      <c r="I678" s="161"/>
      <c r="J678" s="161"/>
      <c r="K678" s="161"/>
      <c r="L678" s="161"/>
      <c r="M678" s="161"/>
      <c r="N678" s="161"/>
      <c r="O678" s="161"/>
      <c r="P678" s="161"/>
      <c r="Q678" s="161"/>
      <c r="R678" s="160"/>
      <c r="S678" s="160"/>
      <c r="T678" s="160"/>
      <c r="U678" s="160"/>
      <c r="V678" s="160"/>
      <c r="W678" s="160"/>
      <c r="X678" s="160"/>
      <c r="Y678" s="160"/>
      <c r="Z678" s="160"/>
      <c r="AA678" s="160"/>
      <c r="AB678" s="160"/>
      <c r="AC678" s="160"/>
      <c r="AD678" s="160"/>
      <c r="AE678" s="160"/>
      <c r="AF678" s="160"/>
      <c r="AG678" s="160"/>
    </row>
    <row r="679" spans="1:33" ht="15.75" customHeight="1">
      <c r="A679" s="160"/>
      <c r="B679" s="160"/>
      <c r="C679" s="160"/>
      <c r="D679" s="160"/>
      <c r="E679" s="160"/>
      <c r="F679" s="160"/>
      <c r="G679" s="161"/>
      <c r="H679" s="161"/>
      <c r="I679" s="161"/>
      <c r="J679" s="161"/>
      <c r="K679" s="161"/>
      <c r="L679" s="161"/>
      <c r="M679" s="161"/>
      <c r="N679" s="161"/>
      <c r="O679" s="161"/>
      <c r="P679" s="161"/>
      <c r="Q679" s="161"/>
      <c r="R679" s="160"/>
      <c r="S679" s="160"/>
      <c r="T679" s="160"/>
      <c r="U679" s="160"/>
      <c r="V679" s="160"/>
      <c r="W679" s="160"/>
      <c r="X679" s="160"/>
      <c r="Y679" s="160"/>
      <c r="Z679" s="160"/>
      <c r="AA679" s="160"/>
      <c r="AB679" s="160"/>
      <c r="AC679" s="160"/>
      <c r="AD679" s="160"/>
      <c r="AE679" s="160"/>
      <c r="AF679" s="160"/>
      <c r="AG679" s="160"/>
    </row>
    <row r="680" spans="1:33" ht="15.75" customHeight="1">
      <c r="A680" s="160"/>
      <c r="B680" s="160"/>
      <c r="C680" s="160"/>
      <c r="D680" s="160"/>
      <c r="E680" s="160"/>
      <c r="F680" s="160"/>
      <c r="G680" s="161"/>
      <c r="H680" s="161"/>
      <c r="I680" s="161"/>
      <c r="J680" s="161"/>
      <c r="K680" s="161"/>
      <c r="L680" s="161"/>
      <c r="M680" s="161"/>
      <c r="N680" s="161"/>
      <c r="O680" s="161"/>
      <c r="P680" s="161"/>
      <c r="Q680" s="161"/>
      <c r="R680" s="160"/>
      <c r="S680" s="160"/>
      <c r="T680" s="160"/>
      <c r="U680" s="160"/>
      <c r="V680" s="160"/>
      <c r="W680" s="160"/>
      <c r="X680" s="160"/>
      <c r="Y680" s="160"/>
      <c r="Z680" s="160"/>
      <c r="AA680" s="160"/>
      <c r="AB680" s="160"/>
      <c r="AC680" s="160"/>
      <c r="AD680" s="160"/>
      <c r="AE680" s="160"/>
      <c r="AF680" s="160"/>
      <c r="AG680" s="160"/>
    </row>
    <row r="681" spans="1:33" ht="15.75" customHeight="1">
      <c r="A681" s="160"/>
      <c r="B681" s="160"/>
      <c r="C681" s="160"/>
      <c r="D681" s="160"/>
      <c r="E681" s="160"/>
      <c r="F681" s="160"/>
      <c r="G681" s="161"/>
      <c r="H681" s="161"/>
      <c r="I681" s="161"/>
      <c r="J681" s="161"/>
      <c r="K681" s="161"/>
      <c r="L681" s="161"/>
      <c r="M681" s="161"/>
      <c r="N681" s="161"/>
      <c r="O681" s="161"/>
      <c r="P681" s="161"/>
      <c r="Q681" s="161"/>
      <c r="R681" s="160"/>
      <c r="S681" s="160"/>
      <c r="T681" s="160"/>
      <c r="U681" s="160"/>
      <c r="V681" s="160"/>
      <c r="W681" s="160"/>
      <c r="X681" s="160"/>
      <c r="Y681" s="160"/>
      <c r="Z681" s="160"/>
      <c r="AA681" s="160"/>
      <c r="AB681" s="160"/>
      <c r="AC681" s="160"/>
      <c r="AD681" s="160"/>
      <c r="AE681" s="160"/>
      <c r="AF681" s="160"/>
      <c r="AG681" s="160"/>
    </row>
    <row r="682" spans="1:33" ht="15.75" customHeight="1">
      <c r="A682" s="160"/>
      <c r="B682" s="160"/>
      <c r="C682" s="160"/>
      <c r="D682" s="160"/>
      <c r="E682" s="160"/>
      <c r="F682" s="160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161"/>
      <c r="R682" s="160"/>
      <c r="S682" s="160"/>
      <c r="T682" s="160"/>
      <c r="U682" s="160"/>
      <c r="V682" s="160"/>
      <c r="W682" s="160"/>
      <c r="X682" s="160"/>
      <c r="Y682" s="160"/>
      <c r="Z682" s="160"/>
      <c r="AA682" s="160"/>
      <c r="AB682" s="160"/>
      <c r="AC682" s="160"/>
      <c r="AD682" s="160"/>
      <c r="AE682" s="160"/>
      <c r="AF682" s="160"/>
      <c r="AG682" s="160"/>
    </row>
    <row r="683" spans="1:33" ht="15.75" customHeight="1">
      <c r="A683" s="160"/>
      <c r="B683" s="160"/>
      <c r="C683" s="160"/>
      <c r="D683" s="160"/>
      <c r="E683" s="160"/>
      <c r="F683" s="160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61"/>
      <c r="R683" s="160"/>
      <c r="S683" s="160"/>
      <c r="T683" s="160"/>
      <c r="U683" s="160"/>
      <c r="V683" s="160"/>
      <c r="W683" s="160"/>
      <c r="X683" s="160"/>
      <c r="Y683" s="160"/>
      <c r="Z683" s="160"/>
      <c r="AA683" s="160"/>
      <c r="AB683" s="160"/>
      <c r="AC683" s="160"/>
      <c r="AD683" s="160"/>
      <c r="AE683" s="160"/>
      <c r="AF683" s="160"/>
      <c r="AG683" s="160"/>
    </row>
    <row r="684" spans="1:33" ht="15.75" customHeight="1">
      <c r="A684" s="160"/>
      <c r="B684" s="160"/>
      <c r="C684" s="160"/>
      <c r="D684" s="160"/>
      <c r="E684" s="160"/>
      <c r="F684" s="160"/>
      <c r="G684" s="161"/>
      <c r="H684" s="161"/>
      <c r="I684" s="161"/>
      <c r="J684" s="161"/>
      <c r="K684" s="161"/>
      <c r="L684" s="161"/>
      <c r="M684" s="161"/>
      <c r="N684" s="161"/>
      <c r="O684" s="161"/>
      <c r="P684" s="161"/>
      <c r="Q684" s="161"/>
      <c r="R684" s="160"/>
      <c r="S684" s="160"/>
      <c r="T684" s="160"/>
      <c r="U684" s="160"/>
      <c r="V684" s="160"/>
      <c r="W684" s="160"/>
      <c r="X684" s="160"/>
      <c r="Y684" s="160"/>
      <c r="Z684" s="160"/>
      <c r="AA684" s="160"/>
      <c r="AB684" s="160"/>
      <c r="AC684" s="160"/>
      <c r="AD684" s="160"/>
      <c r="AE684" s="160"/>
      <c r="AF684" s="160"/>
      <c r="AG684" s="160"/>
    </row>
    <row r="685" spans="1:33" ht="15.75" customHeight="1">
      <c r="A685" s="160"/>
      <c r="B685" s="160"/>
      <c r="C685" s="160"/>
      <c r="D685" s="160"/>
      <c r="E685" s="160"/>
      <c r="F685" s="160"/>
      <c r="G685" s="161"/>
      <c r="H685" s="161"/>
      <c r="I685" s="161"/>
      <c r="J685" s="161"/>
      <c r="K685" s="161"/>
      <c r="L685" s="161"/>
      <c r="M685" s="161"/>
      <c r="N685" s="161"/>
      <c r="O685" s="161"/>
      <c r="P685" s="161"/>
      <c r="Q685" s="161"/>
      <c r="R685" s="160"/>
      <c r="S685" s="160"/>
      <c r="T685" s="160"/>
      <c r="U685" s="160"/>
      <c r="V685" s="160"/>
      <c r="W685" s="160"/>
      <c r="X685" s="160"/>
      <c r="Y685" s="160"/>
      <c r="Z685" s="160"/>
      <c r="AA685" s="160"/>
      <c r="AB685" s="160"/>
      <c r="AC685" s="160"/>
      <c r="AD685" s="160"/>
      <c r="AE685" s="160"/>
      <c r="AF685" s="160"/>
      <c r="AG685" s="160"/>
    </row>
    <row r="686" spans="1:33" ht="15.75" customHeight="1">
      <c r="A686" s="160"/>
      <c r="B686" s="160"/>
      <c r="C686" s="160"/>
      <c r="D686" s="160"/>
      <c r="E686" s="160"/>
      <c r="F686" s="160"/>
      <c r="G686" s="161"/>
      <c r="H686" s="161"/>
      <c r="I686" s="161"/>
      <c r="J686" s="161"/>
      <c r="K686" s="161"/>
      <c r="L686" s="161"/>
      <c r="M686" s="161"/>
      <c r="N686" s="161"/>
      <c r="O686" s="161"/>
      <c r="P686" s="161"/>
      <c r="Q686" s="161"/>
      <c r="R686" s="160"/>
      <c r="S686" s="160"/>
      <c r="T686" s="160"/>
      <c r="U686" s="160"/>
      <c r="V686" s="160"/>
      <c r="W686" s="160"/>
      <c r="X686" s="160"/>
      <c r="Y686" s="160"/>
      <c r="Z686" s="160"/>
      <c r="AA686" s="160"/>
      <c r="AB686" s="160"/>
      <c r="AC686" s="160"/>
      <c r="AD686" s="160"/>
      <c r="AE686" s="160"/>
      <c r="AF686" s="160"/>
      <c r="AG686" s="160"/>
    </row>
    <row r="687" spans="1:33" ht="15.75" customHeight="1">
      <c r="A687" s="160"/>
      <c r="B687" s="160"/>
      <c r="C687" s="160"/>
      <c r="D687" s="160"/>
      <c r="E687" s="160"/>
      <c r="F687" s="160"/>
      <c r="G687" s="161"/>
      <c r="H687" s="161"/>
      <c r="I687" s="161"/>
      <c r="J687" s="161"/>
      <c r="K687" s="161"/>
      <c r="L687" s="161"/>
      <c r="M687" s="161"/>
      <c r="N687" s="161"/>
      <c r="O687" s="161"/>
      <c r="P687" s="161"/>
      <c r="Q687" s="161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</row>
    <row r="688" spans="1:33" ht="15.75" customHeight="1">
      <c r="A688" s="160"/>
      <c r="B688" s="160"/>
      <c r="C688" s="160"/>
      <c r="D688" s="160"/>
      <c r="E688" s="160"/>
      <c r="F688" s="160"/>
      <c r="G688" s="161"/>
      <c r="H688" s="161"/>
      <c r="I688" s="161"/>
      <c r="J688" s="161"/>
      <c r="K688" s="161"/>
      <c r="L688" s="161"/>
      <c r="M688" s="161"/>
      <c r="N688" s="161"/>
      <c r="O688" s="161"/>
      <c r="P688" s="161"/>
      <c r="Q688" s="161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</row>
    <row r="689" spans="1:33" ht="15.75" customHeight="1">
      <c r="A689" s="160"/>
      <c r="B689" s="160"/>
      <c r="C689" s="160"/>
      <c r="D689" s="160"/>
      <c r="E689" s="160"/>
      <c r="F689" s="160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</row>
    <row r="690" spans="1:33" ht="15.75" customHeight="1">
      <c r="A690" s="160"/>
      <c r="B690" s="160"/>
      <c r="C690" s="160"/>
      <c r="D690" s="160"/>
      <c r="E690" s="160"/>
      <c r="F690" s="160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</row>
    <row r="691" spans="1:33" ht="15.75" customHeight="1">
      <c r="A691" s="160"/>
      <c r="B691" s="160"/>
      <c r="C691" s="160"/>
      <c r="D691" s="160"/>
      <c r="E691" s="160"/>
      <c r="F691" s="160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</row>
    <row r="692" spans="1:33" ht="15.75" customHeight="1">
      <c r="A692" s="160"/>
      <c r="B692" s="160"/>
      <c r="C692" s="160"/>
      <c r="D692" s="160"/>
      <c r="E692" s="160"/>
      <c r="F692" s="160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</row>
    <row r="693" spans="1:33" ht="15.75" customHeight="1">
      <c r="A693" s="160"/>
      <c r="B693" s="160"/>
      <c r="C693" s="160"/>
      <c r="D693" s="160"/>
      <c r="E693" s="160"/>
      <c r="F693" s="160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</row>
    <row r="694" spans="1:33" ht="15.75" customHeight="1">
      <c r="A694" s="160"/>
      <c r="B694" s="160"/>
      <c r="C694" s="160"/>
      <c r="D694" s="160"/>
      <c r="E694" s="160"/>
      <c r="F694" s="160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</row>
    <row r="695" spans="1:33" ht="15.75" customHeight="1">
      <c r="A695" s="160"/>
      <c r="B695" s="160"/>
      <c r="C695" s="160"/>
      <c r="D695" s="160"/>
      <c r="E695" s="160"/>
      <c r="F695" s="160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</row>
    <row r="696" spans="1:33" ht="15.75" customHeight="1">
      <c r="A696" s="160"/>
      <c r="B696" s="160"/>
      <c r="C696" s="160"/>
      <c r="D696" s="160"/>
      <c r="E696" s="160"/>
      <c r="F696" s="160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0"/>
      <c r="S696" s="160"/>
      <c r="T696" s="160"/>
      <c r="U696" s="160"/>
      <c r="V696" s="160"/>
      <c r="W696" s="160"/>
      <c r="X696" s="160"/>
      <c r="Y696" s="160"/>
      <c r="Z696" s="160"/>
      <c r="AA696" s="160"/>
      <c r="AB696" s="160"/>
      <c r="AC696" s="160"/>
      <c r="AD696" s="160"/>
      <c r="AE696" s="160"/>
      <c r="AF696" s="160"/>
      <c r="AG696" s="160"/>
    </row>
    <row r="697" spans="1:33" ht="15.75" customHeight="1">
      <c r="A697" s="160"/>
      <c r="B697" s="160"/>
      <c r="C697" s="160"/>
      <c r="D697" s="160"/>
      <c r="E697" s="160"/>
      <c r="F697" s="160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0"/>
      <c r="S697" s="160"/>
      <c r="T697" s="160"/>
      <c r="U697" s="160"/>
      <c r="V697" s="160"/>
      <c r="W697" s="160"/>
      <c r="X697" s="160"/>
      <c r="Y697" s="160"/>
      <c r="Z697" s="160"/>
      <c r="AA697" s="160"/>
      <c r="AB697" s="160"/>
      <c r="AC697" s="160"/>
      <c r="AD697" s="160"/>
      <c r="AE697" s="160"/>
      <c r="AF697" s="160"/>
      <c r="AG697" s="160"/>
    </row>
    <row r="698" spans="1:33" ht="15.75" customHeight="1">
      <c r="A698" s="160"/>
      <c r="B698" s="160"/>
      <c r="C698" s="160"/>
      <c r="D698" s="160"/>
      <c r="E698" s="160"/>
      <c r="F698" s="160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0"/>
      <c r="S698" s="160"/>
      <c r="T698" s="160"/>
      <c r="U698" s="160"/>
      <c r="V698" s="160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</row>
    <row r="699" spans="1:33" ht="15.75" customHeight="1">
      <c r="A699" s="160"/>
      <c r="B699" s="160"/>
      <c r="C699" s="160"/>
      <c r="D699" s="160"/>
      <c r="E699" s="160"/>
      <c r="F699" s="160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0"/>
      <c r="S699" s="160"/>
      <c r="T699" s="160"/>
      <c r="U699" s="160"/>
      <c r="V699" s="160"/>
      <c r="W699" s="160"/>
      <c r="X699" s="160"/>
      <c r="Y699" s="160"/>
      <c r="Z699" s="160"/>
      <c r="AA699" s="160"/>
      <c r="AB699" s="160"/>
      <c r="AC699" s="160"/>
      <c r="AD699" s="160"/>
      <c r="AE699" s="160"/>
      <c r="AF699" s="160"/>
      <c r="AG699" s="160"/>
    </row>
    <row r="700" spans="1:33" ht="15.75" customHeight="1">
      <c r="A700" s="160"/>
      <c r="B700" s="160"/>
      <c r="C700" s="160"/>
      <c r="D700" s="160"/>
      <c r="E700" s="160"/>
      <c r="F700" s="160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0"/>
      <c r="S700" s="160"/>
      <c r="T700" s="160"/>
      <c r="U700" s="160"/>
      <c r="V700" s="160"/>
      <c r="W700" s="160"/>
      <c r="X700" s="160"/>
      <c r="Y700" s="160"/>
      <c r="Z700" s="160"/>
      <c r="AA700" s="160"/>
      <c r="AB700" s="160"/>
      <c r="AC700" s="160"/>
      <c r="AD700" s="160"/>
      <c r="AE700" s="160"/>
      <c r="AF700" s="160"/>
      <c r="AG700" s="160"/>
    </row>
    <row r="701" spans="1:33" ht="15.75" customHeight="1">
      <c r="A701" s="160"/>
      <c r="B701" s="160"/>
      <c r="C701" s="160"/>
      <c r="D701" s="160"/>
      <c r="E701" s="160"/>
      <c r="F701" s="160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0"/>
      <c r="S701" s="160"/>
      <c r="T701" s="160"/>
      <c r="U701" s="160"/>
      <c r="V701" s="160"/>
      <c r="W701" s="160"/>
      <c r="X701" s="160"/>
      <c r="Y701" s="160"/>
      <c r="Z701" s="160"/>
      <c r="AA701" s="160"/>
      <c r="AB701" s="160"/>
      <c r="AC701" s="160"/>
      <c r="AD701" s="160"/>
      <c r="AE701" s="160"/>
      <c r="AF701" s="160"/>
      <c r="AG701" s="160"/>
    </row>
    <row r="702" spans="1:33" ht="15.75" customHeight="1">
      <c r="A702" s="160"/>
      <c r="B702" s="160"/>
      <c r="C702" s="160"/>
      <c r="D702" s="160"/>
      <c r="E702" s="160"/>
      <c r="F702" s="160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0"/>
      <c r="S702" s="160"/>
      <c r="T702" s="160"/>
      <c r="U702" s="160"/>
      <c r="V702" s="160"/>
      <c r="W702" s="160"/>
      <c r="X702" s="160"/>
      <c r="Y702" s="160"/>
      <c r="Z702" s="160"/>
      <c r="AA702" s="160"/>
      <c r="AB702" s="160"/>
      <c r="AC702" s="160"/>
      <c r="AD702" s="160"/>
      <c r="AE702" s="160"/>
      <c r="AF702" s="160"/>
      <c r="AG702" s="160"/>
    </row>
    <row r="703" spans="1:33" ht="15.75" customHeight="1">
      <c r="A703" s="160"/>
      <c r="B703" s="160"/>
      <c r="C703" s="160"/>
      <c r="D703" s="160"/>
      <c r="E703" s="160"/>
      <c r="F703" s="160"/>
      <c r="G703" s="161"/>
      <c r="H703" s="161"/>
      <c r="I703" s="161"/>
      <c r="J703" s="161"/>
      <c r="K703" s="161"/>
      <c r="L703" s="161"/>
      <c r="M703" s="161"/>
      <c r="N703" s="161"/>
      <c r="O703" s="161"/>
      <c r="P703" s="161"/>
      <c r="Q703" s="161"/>
      <c r="R703" s="160"/>
      <c r="S703" s="160"/>
      <c r="T703" s="160"/>
      <c r="U703" s="160"/>
      <c r="V703" s="160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</row>
    <row r="704" spans="1:33" ht="15.75" customHeight="1">
      <c r="A704" s="160"/>
      <c r="B704" s="160"/>
      <c r="C704" s="160"/>
      <c r="D704" s="160"/>
      <c r="E704" s="160"/>
      <c r="F704" s="160"/>
      <c r="G704" s="161"/>
      <c r="H704" s="161"/>
      <c r="I704" s="161"/>
      <c r="J704" s="161"/>
      <c r="K704" s="161"/>
      <c r="L704" s="161"/>
      <c r="M704" s="161"/>
      <c r="N704" s="161"/>
      <c r="O704" s="161"/>
      <c r="P704" s="161"/>
      <c r="Q704" s="161"/>
      <c r="R704" s="160"/>
      <c r="S704" s="160"/>
      <c r="T704" s="160"/>
      <c r="U704" s="160"/>
      <c r="V704" s="160"/>
      <c r="W704" s="160"/>
      <c r="X704" s="160"/>
      <c r="Y704" s="160"/>
      <c r="Z704" s="160"/>
      <c r="AA704" s="160"/>
      <c r="AB704" s="160"/>
      <c r="AC704" s="160"/>
      <c r="AD704" s="160"/>
      <c r="AE704" s="160"/>
      <c r="AF704" s="160"/>
      <c r="AG704" s="160"/>
    </row>
    <row r="705" spans="1:33" ht="15.75" customHeight="1">
      <c r="A705" s="160"/>
      <c r="B705" s="160"/>
      <c r="C705" s="160"/>
      <c r="D705" s="160"/>
      <c r="E705" s="160"/>
      <c r="F705" s="160"/>
      <c r="G705" s="161"/>
      <c r="H705" s="161"/>
      <c r="I705" s="161"/>
      <c r="J705" s="161"/>
      <c r="K705" s="161"/>
      <c r="L705" s="161"/>
      <c r="M705" s="161"/>
      <c r="N705" s="161"/>
      <c r="O705" s="161"/>
      <c r="P705" s="161"/>
      <c r="Q705" s="161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</row>
    <row r="706" spans="1:33" ht="15.75" customHeight="1">
      <c r="A706" s="160"/>
      <c r="B706" s="160"/>
      <c r="C706" s="160"/>
      <c r="D706" s="160"/>
      <c r="E706" s="160"/>
      <c r="F706" s="160"/>
      <c r="G706" s="161"/>
      <c r="H706" s="161"/>
      <c r="I706" s="161"/>
      <c r="J706" s="161"/>
      <c r="K706" s="161"/>
      <c r="L706" s="161"/>
      <c r="M706" s="161"/>
      <c r="N706" s="161"/>
      <c r="O706" s="161"/>
      <c r="P706" s="161"/>
      <c r="Q706" s="161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</row>
    <row r="707" spans="1:33" ht="15.75" customHeight="1">
      <c r="A707" s="160"/>
      <c r="B707" s="160"/>
      <c r="C707" s="160"/>
      <c r="D707" s="160"/>
      <c r="E707" s="160"/>
      <c r="F707" s="160"/>
      <c r="G707" s="161"/>
      <c r="H707" s="161"/>
      <c r="I707" s="161"/>
      <c r="J707" s="161"/>
      <c r="K707" s="161"/>
      <c r="L707" s="161"/>
      <c r="M707" s="161"/>
      <c r="N707" s="161"/>
      <c r="O707" s="161"/>
      <c r="P707" s="161"/>
      <c r="Q707" s="161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</row>
    <row r="708" spans="1:33" ht="15.75" customHeight="1">
      <c r="A708" s="160"/>
      <c r="B708" s="160"/>
      <c r="C708" s="160"/>
      <c r="D708" s="160"/>
      <c r="E708" s="160"/>
      <c r="F708" s="160"/>
      <c r="G708" s="161"/>
      <c r="H708" s="161"/>
      <c r="I708" s="161"/>
      <c r="J708" s="161"/>
      <c r="K708" s="161"/>
      <c r="L708" s="161"/>
      <c r="M708" s="161"/>
      <c r="N708" s="161"/>
      <c r="O708" s="161"/>
      <c r="P708" s="161"/>
      <c r="Q708" s="161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</row>
    <row r="709" spans="1:33" ht="15.75" customHeight="1">
      <c r="A709" s="160"/>
      <c r="B709" s="160"/>
      <c r="C709" s="160"/>
      <c r="D709" s="160"/>
      <c r="E709" s="160"/>
      <c r="F709" s="160"/>
      <c r="G709" s="161"/>
      <c r="H709" s="161"/>
      <c r="I709" s="161"/>
      <c r="J709" s="161"/>
      <c r="K709" s="161"/>
      <c r="L709" s="161"/>
      <c r="M709" s="161"/>
      <c r="N709" s="161"/>
      <c r="O709" s="161"/>
      <c r="P709" s="161"/>
      <c r="Q709" s="161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</row>
    <row r="710" spans="1:33" ht="15.75" customHeight="1">
      <c r="A710" s="160"/>
      <c r="B710" s="160"/>
      <c r="C710" s="160"/>
      <c r="D710" s="160"/>
      <c r="E710" s="160"/>
      <c r="F710" s="160"/>
      <c r="G710" s="161"/>
      <c r="H710" s="161"/>
      <c r="I710" s="161"/>
      <c r="J710" s="161"/>
      <c r="K710" s="161"/>
      <c r="L710" s="161"/>
      <c r="M710" s="161"/>
      <c r="N710" s="161"/>
      <c r="O710" s="161"/>
      <c r="P710" s="161"/>
      <c r="Q710" s="161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</row>
    <row r="711" spans="1:33" ht="15.75" customHeight="1">
      <c r="A711" s="160"/>
      <c r="B711" s="160"/>
      <c r="C711" s="160"/>
      <c r="D711" s="160"/>
      <c r="E711" s="160"/>
      <c r="F711" s="160"/>
      <c r="G711" s="161"/>
      <c r="H711" s="161"/>
      <c r="I711" s="161"/>
      <c r="J711" s="161"/>
      <c r="K711" s="161"/>
      <c r="L711" s="161"/>
      <c r="M711" s="161"/>
      <c r="N711" s="161"/>
      <c r="O711" s="161"/>
      <c r="P711" s="161"/>
      <c r="Q711" s="161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</row>
    <row r="712" spans="1:33" ht="15.75" customHeight="1">
      <c r="A712" s="160"/>
      <c r="B712" s="160"/>
      <c r="C712" s="160"/>
      <c r="D712" s="160"/>
      <c r="E712" s="160"/>
      <c r="F712" s="160"/>
      <c r="G712" s="161"/>
      <c r="H712" s="161"/>
      <c r="I712" s="161"/>
      <c r="J712" s="161"/>
      <c r="K712" s="161"/>
      <c r="L712" s="161"/>
      <c r="M712" s="161"/>
      <c r="N712" s="161"/>
      <c r="O712" s="161"/>
      <c r="P712" s="161"/>
      <c r="Q712" s="161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</row>
    <row r="713" spans="1:33" ht="15.75" customHeight="1">
      <c r="A713" s="160"/>
      <c r="B713" s="160"/>
      <c r="C713" s="160"/>
      <c r="D713" s="160"/>
      <c r="E713" s="160"/>
      <c r="F713" s="160"/>
      <c r="G713" s="161"/>
      <c r="H713" s="161"/>
      <c r="I713" s="161"/>
      <c r="J713" s="161"/>
      <c r="K713" s="161"/>
      <c r="L713" s="161"/>
      <c r="M713" s="161"/>
      <c r="N713" s="161"/>
      <c r="O713" s="161"/>
      <c r="P713" s="161"/>
      <c r="Q713" s="161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</row>
    <row r="714" spans="1:33" ht="15.75" customHeight="1">
      <c r="A714" s="160"/>
      <c r="B714" s="160"/>
      <c r="C714" s="160"/>
      <c r="D714" s="160"/>
      <c r="E714" s="160"/>
      <c r="F714" s="160"/>
      <c r="G714" s="161"/>
      <c r="H714" s="161"/>
      <c r="I714" s="161"/>
      <c r="J714" s="161"/>
      <c r="K714" s="161"/>
      <c r="L714" s="161"/>
      <c r="M714" s="161"/>
      <c r="N714" s="161"/>
      <c r="O714" s="161"/>
      <c r="P714" s="161"/>
      <c r="Q714" s="161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</row>
    <row r="715" spans="1:33" ht="15.75" customHeight="1">
      <c r="A715" s="160"/>
      <c r="B715" s="160"/>
      <c r="C715" s="160"/>
      <c r="D715" s="160"/>
      <c r="E715" s="160"/>
      <c r="F715" s="160"/>
      <c r="G715" s="161"/>
      <c r="H715" s="161"/>
      <c r="I715" s="161"/>
      <c r="J715" s="161"/>
      <c r="K715" s="161"/>
      <c r="L715" s="161"/>
      <c r="M715" s="161"/>
      <c r="N715" s="161"/>
      <c r="O715" s="161"/>
      <c r="P715" s="161"/>
      <c r="Q715" s="161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</row>
    <row r="716" spans="1:33" ht="15.75" customHeight="1">
      <c r="A716" s="160"/>
      <c r="B716" s="160"/>
      <c r="C716" s="160"/>
      <c r="D716" s="160"/>
      <c r="E716" s="160"/>
      <c r="F716" s="160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161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</row>
    <row r="717" spans="1:33" ht="15.75" customHeight="1">
      <c r="A717" s="160"/>
      <c r="B717" s="160"/>
      <c r="C717" s="160"/>
      <c r="D717" s="160"/>
      <c r="E717" s="160"/>
      <c r="F717" s="160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61"/>
      <c r="R717" s="160"/>
      <c r="S717" s="160"/>
      <c r="T717" s="160"/>
      <c r="U717" s="160"/>
      <c r="V717" s="160"/>
      <c r="W717" s="160"/>
      <c r="X717" s="160"/>
      <c r="Y717" s="160"/>
      <c r="Z717" s="160"/>
      <c r="AA717" s="160"/>
      <c r="AB717" s="160"/>
      <c r="AC717" s="160"/>
      <c r="AD717" s="160"/>
      <c r="AE717" s="160"/>
      <c r="AF717" s="160"/>
      <c r="AG717" s="160"/>
    </row>
    <row r="718" spans="1:33" ht="15.75" customHeight="1">
      <c r="A718" s="160"/>
      <c r="B718" s="160"/>
      <c r="C718" s="160"/>
      <c r="D718" s="160"/>
      <c r="E718" s="160"/>
      <c r="F718" s="160"/>
      <c r="G718" s="161"/>
      <c r="H718" s="161"/>
      <c r="I718" s="161"/>
      <c r="J718" s="161"/>
      <c r="K718" s="161"/>
      <c r="L718" s="161"/>
      <c r="M718" s="161"/>
      <c r="N718" s="161"/>
      <c r="O718" s="161"/>
      <c r="P718" s="161"/>
      <c r="Q718" s="161"/>
      <c r="R718" s="160"/>
      <c r="S718" s="160"/>
      <c r="T718" s="160"/>
      <c r="U718" s="160"/>
      <c r="V718" s="160"/>
      <c r="W718" s="160"/>
      <c r="X718" s="160"/>
      <c r="Y718" s="160"/>
      <c r="Z718" s="160"/>
      <c r="AA718" s="160"/>
      <c r="AB718" s="160"/>
      <c r="AC718" s="160"/>
      <c r="AD718" s="160"/>
      <c r="AE718" s="160"/>
      <c r="AF718" s="160"/>
      <c r="AG718" s="160"/>
    </row>
    <row r="719" spans="1:33" ht="15.75" customHeight="1">
      <c r="A719" s="160"/>
      <c r="B719" s="160"/>
      <c r="C719" s="160"/>
      <c r="D719" s="160"/>
      <c r="E719" s="160"/>
      <c r="F719" s="160"/>
      <c r="G719" s="161"/>
      <c r="H719" s="161"/>
      <c r="I719" s="161"/>
      <c r="J719" s="161"/>
      <c r="K719" s="161"/>
      <c r="L719" s="161"/>
      <c r="M719" s="161"/>
      <c r="N719" s="161"/>
      <c r="O719" s="161"/>
      <c r="P719" s="161"/>
      <c r="Q719" s="161"/>
      <c r="R719" s="160"/>
      <c r="S719" s="160"/>
      <c r="T719" s="160"/>
      <c r="U719" s="160"/>
      <c r="V719" s="160"/>
      <c r="W719" s="160"/>
      <c r="X719" s="160"/>
      <c r="Y719" s="160"/>
      <c r="Z719" s="160"/>
      <c r="AA719" s="160"/>
      <c r="AB719" s="160"/>
      <c r="AC719" s="160"/>
      <c r="AD719" s="160"/>
      <c r="AE719" s="160"/>
      <c r="AF719" s="160"/>
      <c r="AG719" s="160"/>
    </row>
    <row r="720" spans="1:33" ht="15.75" customHeight="1">
      <c r="A720" s="160"/>
      <c r="B720" s="160"/>
      <c r="C720" s="160"/>
      <c r="D720" s="160"/>
      <c r="E720" s="160"/>
      <c r="F720" s="160"/>
      <c r="G720" s="161"/>
      <c r="H720" s="161"/>
      <c r="I720" s="161"/>
      <c r="J720" s="161"/>
      <c r="K720" s="161"/>
      <c r="L720" s="161"/>
      <c r="M720" s="161"/>
      <c r="N720" s="161"/>
      <c r="O720" s="161"/>
      <c r="P720" s="161"/>
      <c r="Q720" s="161"/>
      <c r="R720" s="160"/>
      <c r="S720" s="160"/>
      <c r="T720" s="160"/>
      <c r="U720" s="160"/>
      <c r="V720" s="160"/>
      <c r="W720" s="160"/>
      <c r="X720" s="160"/>
      <c r="Y720" s="160"/>
      <c r="Z720" s="160"/>
      <c r="AA720" s="160"/>
      <c r="AB720" s="160"/>
      <c r="AC720" s="160"/>
      <c r="AD720" s="160"/>
      <c r="AE720" s="160"/>
      <c r="AF720" s="160"/>
      <c r="AG720" s="160"/>
    </row>
    <row r="721" spans="1:33" ht="15.75" customHeight="1">
      <c r="A721" s="160"/>
      <c r="B721" s="160"/>
      <c r="C721" s="160"/>
      <c r="D721" s="160"/>
      <c r="E721" s="160"/>
      <c r="F721" s="160"/>
      <c r="G721" s="161"/>
      <c r="H721" s="161"/>
      <c r="I721" s="161"/>
      <c r="J721" s="161"/>
      <c r="K721" s="161"/>
      <c r="L721" s="161"/>
      <c r="M721" s="161"/>
      <c r="N721" s="161"/>
      <c r="O721" s="161"/>
      <c r="P721" s="161"/>
      <c r="Q721" s="161"/>
      <c r="R721" s="160"/>
      <c r="S721" s="160"/>
      <c r="T721" s="160"/>
      <c r="U721" s="160"/>
      <c r="V721" s="160"/>
      <c r="W721" s="160"/>
      <c r="X721" s="160"/>
      <c r="Y721" s="160"/>
      <c r="Z721" s="160"/>
      <c r="AA721" s="160"/>
      <c r="AB721" s="160"/>
      <c r="AC721" s="160"/>
      <c r="AD721" s="160"/>
      <c r="AE721" s="160"/>
      <c r="AF721" s="160"/>
      <c r="AG721" s="160"/>
    </row>
    <row r="722" spans="1:33" ht="15.75" customHeight="1">
      <c r="A722" s="160"/>
      <c r="B722" s="160"/>
      <c r="C722" s="160"/>
      <c r="D722" s="160"/>
      <c r="E722" s="160"/>
      <c r="F722" s="160"/>
      <c r="G722" s="161"/>
      <c r="H722" s="161"/>
      <c r="I722" s="161"/>
      <c r="J722" s="161"/>
      <c r="K722" s="161"/>
      <c r="L722" s="161"/>
      <c r="M722" s="161"/>
      <c r="N722" s="161"/>
      <c r="O722" s="161"/>
      <c r="P722" s="161"/>
      <c r="Q722" s="161"/>
      <c r="R722" s="160"/>
      <c r="S722" s="160"/>
      <c r="T722" s="160"/>
      <c r="U722" s="160"/>
      <c r="V722" s="160"/>
      <c r="W722" s="160"/>
      <c r="X722" s="160"/>
      <c r="Y722" s="160"/>
      <c r="Z722" s="160"/>
      <c r="AA722" s="160"/>
      <c r="AB722" s="160"/>
      <c r="AC722" s="160"/>
      <c r="AD722" s="160"/>
      <c r="AE722" s="160"/>
      <c r="AF722" s="160"/>
      <c r="AG722" s="160"/>
    </row>
    <row r="723" spans="1:33" ht="15.75" customHeight="1">
      <c r="A723" s="160"/>
      <c r="B723" s="160"/>
      <c r="C723" s="160"/>
      <c r="D723" s="160"/>
      <c r="E723" s="160"/>
      <c r="F723" s="160"/>
      <c r="G723" s="161"/>
      <c r="H723" s="161"/>
      <c r="I723" s="161"/>
      <c r="J723" s="161"/>
      <c r="K723" s="161"/>
      <c r="L723" s="161"/>
      <c r="M723" s="161"/>
      <c r="N723" s="161"/>
      <c r="O723" s="161"/>
      <c r="P723" s="161"/>
      <c r="Q723" s="161"/>
      <c r="R723" s="160"/>
      <c r="S723" s="160"/>
      <c r="T723" s="160"/>
      <c r="U723" s="160"/>
      <c r="V723" s="160"/>
      <c r="W723" s="160"/>
      <c r="X723" s="160"/>
      <c r="Y723" s="160"/>
      <c r="Z723" s="160"/>
      <c r="AA723" s="160"/>
      <c r="AB723" s="160"/>
      <c r="AC723" s="160"/>
      <c r="AD723" s="160"/>
      <c r="AE723" s="160"/>
      <c r="AF723" s="160"/>
      <c r="AG723" s="160"/>
    </row>
    <row r="724" spans="1:33" ht="15.75" customHeight="1">
      <c r="A724" s="160"/>
      <c r="B724" s="160"/>
      <c r="C724" s="160"/>
      <c r="D724" s="160"/>
      <c r="E724" s="160"/>
      <c r="F724" s="160"/>
      <c r="G724" s="161"/>
      <c r="H724" s="161"/>
      <c r="I724" s="161"/>
      <c r="J724" s="161"/>
      <c r="K724" s="161"/>
      <c r="L724" s="161"/>
      <c r="M724" s="161"/>
      <c r="N724" s="161"/>
      <c r="O724" s="161"/>
      <c r="P724" s="161"/>
      <c r="Q724" s="161"/>
      <c r="R724" s="160"/>
      <c r="S724" s="160"/>
      <c r="T724" s="160"/>
      <c r="U724" s="160"/>
      <c r="V724" s="160"/>
      <c r="W724" s="160"/>
      <c r="X724" s="160"/>
      <c r="Y724" s="160"/>
      <c r="Z724" s="160"/>
      <c r="AA724" s="160"/>
      <c r="AB724" s="160"/>
      <c r="AC724" s="160"/>
      <c r="AD724" s="160"/>
      <c r="AE724" s="160"/>
      <c r="AF724" s="160"/>
      <c r="AG724" s="160"/>
    </row>
    <row r="725" spans="1:33" ht="15.75" customHeight="1">
      <c r="A725" s="160"/>
      <c r="B725" s="160"/>
      <c r="C725" s="160"/>
      <c r="D725" s="160"/>
      <c r="E725" s="160"/>
      <c r="F725" s="160"/>
      <c r="G725" s="161"/>
      <c r="H725" s="161"/>
      <c r="I725" s="161"/>
      <c r="J725" s="161"/>
      <c r="K725" s="161"/>
      <c r="L725" s="161"/>
      <c r="M725" s="161"/>
      <c r="N725" s="161"/>
      <c r="O725" s="161"/>
      <c r="P725" s="161"/>
      <c r="Q725" s="161"/>
      <c r="R725" s="160"/>
      <c r="S725" s="160"/>
      <c r="T725" s="160"/>
      <c r="U725" s="160"/>
      <c r="V725" s="160"/>
      <c r="W725" s="160"/>
      <c r="X725" s="160"/>
      <c r="Y725" s="160"/>
      <c r="Z725" s="160"/>
      <c r="AA725" s="160"/>
      <c r="AB725" s="160"/>
      <c r="AC725" s="160"/>
      <c r="AD725" s="160"/>
      <c r="AE725" s="160"/>
      <c r="AF725" s="160"/>
      <c r="AG725" s="160"/>
    </row>
    <row r="726" spans="1:33" ht="15.75" customHeight="1">
      <c r="A726" s="160"/>
      <c r="B726" s="160"/>
      <c r="C726" s="160"/>
      <c r="D726" s="160"/>
      <c r="E726" s="160"/>
      <c r="F726" s="160"/>
      <c r="G726" s="161"/>
      <c r="H726" s="161"/>
      <c r="I726" s="161"/>
      <c r="J726" s="161"/>
      <c r="K726" s="161"/>
      <c r="L726" s="161"/>
      <c r="M726" s="161"/>
      <c r="N726" s="161"/>
      <c r="O726" s="161"/>
      <c r="P726" s="161"/>
      <c r="Q726" s="161"/>
      <c r="R726" s="160"/>
      <c r="S726" s="160"/>
      <c r="T726" s="160"/>
      <c r="U726" s="160"/>
      <c r="V726" s="160"/>
      <c r="W726" s="160"/>
      <c r="X726" s="160"/>
      <c r="Y726" s="160"/>
      <c r="Z726" s="160"/>
      <c r="AA726" s="160"/>
      <c r="AB726" s="160"/>
      <c r="AC726" s="160"/>
      <c r="AD726" s="160"/>
      <c r="AE726" s="160"/>
      <c r="AF726" s="160"/>
      <c r="AG726" s="160"/>
    </row>
    <row r="727" spans="1:33" ht="15.75" customHeight="1">
      <c r="A727" s="160"/>
      <c r="B727" s="160"/>
      <c r="C727" s="160"/>
      <c r="D727" s="160"/>
      <c r="E727" s="160"/>
      <c r="F727" s="160"/>
      <c r="G727" s="161"/>
      <c r="H727" s="161"/>
      <c r="I727" s="161"/>
      <c r="J727" s="161"/>
      <c r="K727" s="161"/>
      <c r="L727" s="161"/>
      <c r="M727" s="161"/>
      <c r="N727" s="161"/>
      <c r="O727" s="161"/>
      <c r="P727" s="161"/>
      <c r="Q727" s="161"/>
      <c r="R727" s="160"/>
      <c r="S727" s="160"/>
      <c r="T727" s="160"/>
      <c r="U727" s="160"/>
      <c r="V727" s="160"/>
      <c r="W727" s="160"/>
      <c r="X727" s="160"/>
      <c r="Y727" s="160"/>
      <c r="Z727" s="160"/>
      <c r="AA727" s="160"/>
      <c r="AB727" s="160"/>
      <c r="AC727" s="160"/>
      <c r="AD727" s="160"/>
      <c r="AE727" s="160"/>
      <c r="AF727" s="160"/>
      <c r="AG727" s="160"/>
    </row>
    <row r="728" spans="1:33" ht="15.75" customHeight="1">
      <c r="A728" s="160"/>
      <c r="B728" s="160"/>
      <c r="C728" s="160"/>
      <c r="D728" s="160"/>
      <c r="E728" s="160"/>
      <c r="F728" s="160"/>
      <c r="G728" s="161"/>
      <c r="H728" s="161"/>
      <c r="I728" s="161"/>
      <c r="J728" s="161"/>
      <c r="K728" s="161"/>
      <c r="L728" s="161"/>
      <c r="M728" s="161"/>
      <c r="N728" s="161"/>
      <c r="O728" s="161"/>
      <c r="P728" s="161"/>
      <c r="Q728" s="161"/>
      <c r="R728" s="160"/>
      <c r="S728" s="160"/>
      <c r="T728" s="160"/>
      <c r="U728" s="160"/>
      <c r="V728" s="160"/>
      <c r="W728" s="160"/>
      <c r="X728" s="160"/>
      <c r="Y728" s="160"/>
      <c r="Z728" s="160"/>
      <c r="AA728" s="160"/>
      <c r="AB728" s="160"/>
      <c r="AC728" s="160"/>
      <c r="AD728" s="160"/>
      <c r="AE728" s="160"/>
      <c r="AF728" s="160"/>
      <c r="AG728" s="160"/>
    </row>
    <row r="729" spans="1:33" ht="15.75" customHeight="1">
      <c r="A729" s="160"/>
      <c r="B729" s="160"/>
      <c r="C729" s="160"/>
      <c r="D729" s="160"/>
      <c r="E729" s="160"/>
      <c r="F729" s="160"/>
      <c r="G729" s="161"/>
      <c r="H729" s="161"/>
      <c r="I729" s="161"/>
      <c r="J729" s="161"/>
      <c r="K729" s="161"/>
      <c r="L729" s="161"/>
      <c r="M729" s="161"/>
      <c r="N729" s="161"/>
      <c r="O729" s="161"/>
      <c r="P729" s="161"/>
      <c r="Q729" s="161"/>
      <c r="R729" s="160"/>
      <c r="S729" s="160"/>
      <c r="T729" s="160"/>
      <c r="U729" s="160"/>
      <c r="V729" s="160"/>
      <c r="W729" s="160"/>
      <c r="X729" s="160"/>
      <c r="Y729" s="160"/>
      <c r="Z729" s="160"/>
      <c r="AA729" s="160"/>
      <c r="AB729" s="160"/>
      <c r="AC729" s="160"/>
      <c r="AD729" s="160"/>
      <c r="AE729" s="160"/>
      <c r="AF729" s="160"/>
      <c r="AG729" s="160"/>
    </row>
    <row r="730" spans="1:33" ht="15.75" customHeight="1">
      <c r="A730" s="160"/>
      <c r="B730" s="160"/>
      <c r="C730" s="160"/>
      <c r="D730" s="160"/>
      <c r="E730" s="160"/>
      <c r="F730" s="160"/>
      <c r="G730" s="161"/>
      <c r="H730" s="161"/>
      <c r="I730" s="161"/>
      <c r="J730" s="161"/>
      <c r="K730" s="161"/>
      <c r="L730" s="161"/>
      <c r="M730" s="161"/>
      <c r="N730" s="161"/>
      <c r="O730" s="161"/>
      <c r="P730" s="161"/>
      <c r="Q730" s="161"/>
      <c r="R730" s="160"/>
      <c r="S730" s="160"/>
      <c r="T730" s="160"/>
      <c r="U730" s="160"/>
      <c r="V730" s="160"/>
      <c r="W730" s="160"/>
      <c r="X730" s="160"/>
      <c r="Y730" s="160"/>
      <c r="Z730" s="160"/>
      <c r="AA730" s="160"/>
      <c r="AB730" s="160"/>
      <c r="AC730" s="160"/>
      <c r="AD730" s="160"/>
      <c r="AE730" s="160"/>
      <c r="AF730" s="160"/>
      <c r="AG730" s="160"/>
    </row>
    <row r="731" spans="1:33" ht="15.75" customHeight="1">
      <c r="A731" s="160"/>
      <c r="B731" s="160"/>
      <c r="C731" s="160"/>
      <c r="D731" s="160"/>
      <c r="E731" s="160"/>
      <c r="F731" s="160"/>
      <c r="G731" s="161"/>
      <c r="H731" s="161"/>
      <c r="I731" s="161"/>
      <c r="J731" s="161"/>
      <c r="K731" s="161"/>
      <c r="L731" s="161"/>
      <c r="M731" s="161"/>
      <c r="N731" s="161"/>
      <c r="O731" s="161"/>
      <c r="P731" s="161"/>
      <c r="Q731" s="161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</row>
    <row r="732" spans="1:33" ht="15.75" customHeight="1">
      <c r="A732" s="160"/>
      <c r="B732" s="160"/>
      <c r="C732" s="160"/>
      <c r="D732" s="160"/>
      <c r="E732" s="160"/>
      <c r="F732" s="160"/>
      <c r="G732" s="161"/>
      <c r="H732" s="161"/>
      <c r="I732" s="161"/>
      <c r="J732" s="161"/>
      <c r="K732" s="161"/>
      <c r="L732" s="161"/>
      <c r="M732" s="161"/>
      <c r="N732" s="161"/>
      <c r="O732" s="161"/>
      <c r="P732" s="161"/>
      <c r="Q732" s="161"/>
      <c r="R732" s="160"/>
      <c r="S732" s="160"/>
      <c r="T732" s="160"/>
      <c r="U732" s="160"/>
      <c r="V732" s="160"/>
      <c r="W732" s="160"/>
      <c r="X732" s="160"/>
      <c r="Y732" s="160"/>
      <c r="Z732" s="160"/>
      <c r="AA732" s="160"/>
      <c r="AB732" s="160"/>
      <c r="AC732" s="160"/>
      <c r="AD732" s="160"/>
      <c r="AE732" s="160"/>
      <c r="AF732" s="160"/>
      <c r="AG732" s="160"/>
    </row>
    <row r="733" spans="1:33" ht="15.75" customHeight="1">
      <c r="A733" s="160"/>
      <c r="B733" s="160"/>
      <c r="C733" s="160"/>
      <c r="D733" s="160"/>
      <c r="E733" s="160"/>
      <c r="F733" s="160"/>
      <c r="G733" s="161"/>
      <c r="H733" s="161"/>
      <c r="I733" s="161"/>
      <c r="J733" s="161"/>
      <c r="K733" s="161"/>
      <c r="L733" s="161"/>
      <c r="M733" s="161"/>
      <c r="N733" s="161"/>
      <c r="O733" s="161"/>
      <c r="P733" s="161"/>
      <c r="Q733" s="161"/>
      <c r="R733" s="160"/>
      <c r="S733" s="160"/>
      <c r="T733" s="160"/>
      <c r="U733" s="160"/>
      <c r="V733" s="160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</row>
    <row r="734" spans="1:33" ht="15.75" customHeight="1">
      <c r="A734" s="160"/>
      <c r="B734" s="160"/>
      <c r="C734" s="160"/>
      <c r="D734" s="160"/>
      <c r="E734" s="160"/>
      <c r="F734" s="160"/>
      <c r="G734" s="161"/>
      <c r="H734" s="161"/>
      <c r="I734" s="161"/>
      <c r="J734" s="161"/>
      <c r="K734" s="161"/>
      <c r="L734" s="161"/>
      <c r="M734" s="161"/>
      <c r="N734" s="161"/>
      <c r="O734" s="161"/>
      <c r="P734" s="161"/>
      <c r="Q734" s="161"/>
      <c r="R734" s="160"/>
      <c r="S734" s="160"/>
      <c r="T734" s="160"/>
      <c r="U734" s="160"/>
      <c r="V734" s="160"/>
      <c r="W734" s="160"/>
      <c r="X734" s="160"/>
      <c r="Y734" s="160"/>
      <c r="Z734" s="160"/>
      <c r="AA734" s="160"/>
      <c r="AB734" s="160"/>
      <c r="AC734" s="160"/>
      <c r="AD734" s="160"/>
      <c r="AE734" s="160"/>
      <c r="AF734" s="160"/>
      <c r="AG734" s="160"/>
    </row>
    <row r="735" spans="1:33" ht="15.75" customHeight="1">
      <c r="A735" s="160"/>
      <c r="B735" s="160"/>
      <c r="C735" s="160"/>
      <c r="D735" s="160"/>
      <c r="E735" s="160"/>
      <c r="F735" s="160"/>
      <c r="G735" s="161"/>
      <c r="H735" s="161"/>
      <c r="I735" s="161"/>
      <c r="J735" s="161"/>
      <c r="K735" s="161"/>
      <c r="L735" s="161"/>
      <c r="M735" s="161"/>
      <c r="N735" s="161"/>
      <c r="O735" s="161"/>
      <c r="P735" s="161"/>
      <c r="Q735" s="161"/>
      <c r="R735" s="160"/>
      <c r="S735" s="160"/>
      <c r="T735" s="160"/>
      <c r="U735" s="160"/>
      <c r="V735" s="160"/>
      <c r="W735" s="160"/>
      <c r="X735" s="160"/>
      <c r="Y735" s="160"/>
      <c r="Z735" s="160"/>
      <c r="AA735" s="160"/>
      <c r="AB735" s="160"/>
      <c r="AC735" s="160"/>
      <c r="AD735" s="160"/>
      <c r="AE735" s="160"/>
      <c r="AF735" s="160"/>
      <c r="AG735" s="160"/>
    </row>
    <row r="736" spans="1:33" ht="15.75" customHeight="1">
      <c r="A736" s="160"/>
      <c r="B736" s="160"/>
      <c r="C736" s="160"/>
      <c r="D736" s="160"/>
      <c r="E736" s="160"/>
      <c r="F736" s="160"/>
      <c r="G736" s="161"/>
      <c r="H736" s="161"/>
      <c r="I736" s="161"/>
      <c r="J736" s="161"/>
      <c r="K736" s="161"/>
      <c r="L736" s="161"/>
      <c r="M736" s="161"/>
      <c r="N736" s="161"/>
      <c r="O736" s="161"/>
      <c r="P736" s="161"/>
      <c r="Q736" s="161"/>
      <c r="R736" s="160"/>
      <c r="S736" s="160"/>
      <c r="T736" s="160"/>
      <c r="U736" s="160"/>
      <c r="V736" s="160"/>
      <c r="W736" s="160"/>
      <c r="X736" s="160"/>
      <c r="Y736" s="160"/>
      <c r="Z736" s="160"/>
      <c r="AA736" s="160"/>
      <c r="AB736" s="160"/>
      <c r="AC736" s="160"/>
      <c r="AD736" s="160"/>
      <c r="AE736" s="160"/>
      <c r="AF736" s="160"/>
      <c r="AG736" s="160"/>
    </row>
    <row r="737" spans="1:33" ht="15.75" customHeight="1">
      <c r="A737" s="160"/>
      <c r="B737" s="160"/>
      <c r="C737" s="160"/>
      <c r="D737" s="160"/>
      <c r="E737" s="160"/>
      <c r="F737" s="160"/>
      <c r="G737" s="161"/>
      <c r="H737" s="161"/>
      <c r="I737" s="161"/>
      <c r="J737" s="161"/>
      <c r="K737" s="161"/>
      <c r="L737" s="161"/>
      <c r="M737" s="161"/>
      <c r="N737" s="161"/>
      <c r="O737" s="161"/>
      <c r="P737" s="161"/>
      <c r="Q737" s="161"/>
      <c r="R737" s="160"/>
      <c r="S737" s="160"/>
      <c r="T737" s="160"/>
      <c r="U737" s="160"/>
      <c r="V737" s="160"/>
      <c r="W737" s="160"/>
      <c r="X737" s="160"/>
      <c r="Y737" s="160"/>
      <c r="Z737" s="160"/>
      <c r="AA737" s="160"/>
      <c r="AB737" s="160"/>
      <c r="AC737" s="160"/>
      <c r="AD737" s="160"/>
      <c r="AE737" s="160"/>
      <c r="AF737" s="160"/>
      <c r="AG737" s="160"/>
    </row>
    <row r="738" spans="1:33" ht="15.75" customHeight="1">
      <c r="A738" s="160"/>
      <c r="B738" s="160"/>
      <c r="C738" s="160"/>
      <c r="D738" s="160"/>
      <c r="E738" s="160"/>
      <c r="F738" s="160"/>
      <c r="G738" s="161"/>
      <c r="H738" s="161"/>
      <c r="I738" s="161"/>
      <c r="J738" s="161"/>
      <c r="K738" s="161"/>
      <c r="L738" s="161"/>
      <c r="M738" s="161"/>
      <c r="N738" s="161"/>
      <c r="O738" s="161"/>
      <c r="P738" s="161"/>
      <c r="Q738" s="161"/>
      <c r="R738" s="160"/>
      <c r="S738" s="160"/>
      <c r="T738" s="160"/>
      <c r="U738" s="160"/>
      <c r="V738" s="160"/>
      <c r="W738" s="160"/>
      <c r="X738" s="160"/>
      <c r="Y738" s="160"/>
      <c r="Z738" s="160"/>
      <c r="AA738" s="160"/>
      <c r="AB738" s="160"/>
      <c r="AC738" s="160"/>
      <c r="AD738" s="160"/>
      <c r="AE738" s="160"/>
      <c r="AF738" s="160"/>
      <c r="AG738" s="160"/>
    </row>
    <row r="739" spans="1:33" ht="15.75" customHeight="1">
      <c r="A739" s="160"/>
      <c r="B739" s="160"/>
      <c r="C739" s="160"/>
      <c r="D739" s="160"/>
      <c r="E739" s="160"/>
      <c r="F739" s="160"/>
      <c r="G739" s="161"/>
      <c r="H739" s="161"/>
      <c r="I739" s="161"/>
      <c r="J739" s="161"/>
      <c r="K739" s="161"/>
      <c r="L739" s="161"/>
      <c r="M739" s="161"/>
      <c r="N739" s="161"/>
      <c r="O739" s="161"/>
      <c r="P739" s="161"/>
      <c r="Q739" s="161"/>
      <c r="R739" s="160"/>
      <c r="S739" s="160"/>
      <c r="T739" s="160"/>
      <c r="U739" s="160"/>
      <c r="V739" s="160"/>
      <c r="W739" s="160"/>
      <c r="X739" s="160"/>
      <c r="Y739" s="160"/>
      <c r="Z739" s="160"/>
      <c r="AA739" s="160"/>
      <c r="AB739" s="160"/>
      <c r="AC739" s="160"/>
      <c r="AD739" s="160"/>
      <c r="AE739" s="160"/>
      <c r="AF739" s="160"/>
      <c r="AG739" s="160"/>
    </row>
    <row r="740" spans="1:33" ht="15.75" customHeight="1">
      <c r="A740" s="160"/>
      <c r="B740" s="160"/>
      <c r="C740" s="160"/>
      <c r="D740" s="160"/>
      <c r="E740" s="160"/>
      <c r="F740" s="160"/>
      <c r="G740" s="161"/>
      <c r="H740" s="161"/>
      <c r="I740" s="161"/>
      <c r="J740" s="161"/>
      <c r="K740" s="161"/>
      <c r="L740" s="161"/>
      <c r="M740" s="161"/>
      <c r="N740" s="161"/>
      <c r="O740" s="161"/>
      <c r="P740" s="161"/>
      <c r="Q740" s="161"/>
      <c r="R740" s="160"/>
      <c r="S740" s="160"/>
      <c r="T740" s="160"/>
      <c r="U740" s="160"/>
      <c r="V740" s="160"/>
      <c r="W740" s="160"/>
      <c r="X740" s="160"/>
      <c r="Y740" s="160"/>
      <c r="Z740" s="160"/>
      <c r="AA740" s="160"/>
      <c r="AB740" s="160"/>
      <c r="AC740" s="160"/>
      <c r="AD740" s="160"/>
      <c r="AE740" s="160"/>
      <c r="AF740" s="160"/>
      <c r="AG740" s="160"/>
    </row>
    <row r="741" spans="1:33" ht="15.75" customHeight="1">
      <c r="A741" s="160"/>
      <c r="B741" s="160"/>
      <c r="C741" s="160"/>
      <c r="D741" s="160"/>
      <c r="E741" s="160"/>
      <c r="F741" s="160"/>
      <c r="G741" s="161"/>
      <c r="H741" s="161"/>
      <c r="I741" s="161"/>
      <c r="J741" s="161"/>
      <c r="K741" s="161"/>
      <c r="L741" s="161"/>
      <c r="M741" s="161"/>
      <c r="N741" s="161"/>
      <c r="O741" s="161"/>
      <c r="P741" s="161"/>
      <c r="Q741" s="161"/>
      <c r="R741" s="160"/>
      <c r="S741" s="160"/>
      <c r="T741" s="160"/>
      <c r="U741" s="160"/>
      <c r="V741" s="160"/>
      <c r="W741" s="160"/>
      <c r="X741" s="160"/>
      <c r="Y741" s="160"/>
      <c r="Z741" s="160"/>
      <c r="AA741" s="160"/>
      <c r="AB741" s="160"/>
      <c r="AC741" s="160"/>
      <c r="AD741" s="160"/>
      <c r="AE741" s="160"/>
      <c r="AF741" s="160"/>
      <c r="AG741" s="160"/>
    </row>
    <row r="742" spans="1:33" ht="15.75" customHeight="1">
      <c r="A742" s="160"/>
      <c r="B742" s="160"/>
      <c r="C742" s="160"/>
      <c r="D742" s="160"/>
      <c r="E742" s="160"/>
      <c r="F742" s="160"/>
      <c r="G742" s="161"/>
      <c r="H742" s="161"/>
      <c r="I742" s="161"/>
      <c r="J742" s="161"/>
      <c r="K742" s="161"/>
      <c r="L742" s="161"/>
      <c r="M742" s="161"/>
      <c r="N742" s="161"/>
      <c r="O742" s="161"/>
      <c r="P742" s="161"/>
      <c r="Q742" s="161"/>
      <c r="R742" s="160"/>
      <c r="S742" s="160"/>
      <c r="T742" s="160"/>
      <c r="U742" s="160"/>
      <c r="V742" s="160"/>
      <c r="W742" s="160"/>
      <c r="X742" s="160"/>
      <c r="Y742" s="160"/>
      <c r="Z742" s="160"/>
      <c r="AA742" s="160"/>
      <c r="AB742" s="160"/>
      <c r="AC742" s="160"/>
      <c r="AD742" s="160"/>
      <c r="AE742" s="160"/>
      <c r="AF742" s="160"/>
      <c r="AG742" s="160"/>
    </row>
    <row r="743" spans="1:33" ht="15.75" customHeight="1">
      <c r="A743" s="160"/>
      <c r="B743" s="160"/>
      <c r="C743" s="160"/>
      <c r="D743" s="160"/>
      <c r="E743" s="160"/>
      <c r="F743" s="160"/>
      <c r="G743" s="161"/>
      <c r="H743" s="161"/>
      <c r="I743" s="161"/>
      <c r="J743" s="161"/>
      <c r="K743" s="161"/>
      <c r="L743" s="161"/>
      <c r="M743" s="161"/>
      <c r="N743" s="161"/>
      <c r="O743" s="161"/>
      <c r="P743" s="161"/>
      <c r="Q743" s="161"/>
      <c r="R743" s="160"/>
      <c r="S743" s="160"/>
      <c r="T743" s="160"/>
      <c r="U743" s="160"/>
      <c r="V743" s="160"/>
      <c r="W743" s="160"/>
      <c r="X743" s="160"/>
      <c r="Y743" s="160"/>
      <c r="Z743" s="160"/>
      <c r="AA743" s="160"/>
      <c r="AB743" s="160"/>
      <c r="AC743" s="160"/>
      <c r="AD743" s="160"/>
      <c r="AE743" s="160"/>
      <c r="AF743" s="160"/>
      <c r="AG743" s="160"/>
    </row>
    <row r="744" spans="1:33" ht="15.75" customHeight="1">
      <c r="A744" s="160"/>
      <c r="B744" s="160"/>
      <c r="C744" s="160"/>
      <c r="D744" s="160"/>
      <c r="E744" s="160"/>
      <c r="F744" s="160"/>
      <c r="G744" s="161"/>
      <c r="H744" s="161"/>
      <c r="I744" s="161"/>
      <c r="J744" s="161"/>
      <c r="K744" s="161"/>
      <c r="L744" s="161"/>
      <c r="M744" s="161"/>
      <c r="N744" s="161"/>
      <c r="O744" s="161"/>
      <c r="P744" s="161"/>
      <c r="Q744" s="161"/>
      <c r="R744" s="160"/>
      <c r="S744" s="160"/>
      <c r="T744" s="160"/>
      <c r="U744" s="160"/>
      <c r="V744" s="160"/>
      <c r="W744" s="160"/>
      <c r="X744" s="160"/>
      <c r="Y744" s="160"/>
      <c r="Z744" s="160"/>
      <c r="AA744" s="160"/>
      <c r="AB744" s="160"/>
      <c r="AC744" s="160"/>
      <c r="AD744" s="160"/>
      <c r="AE744" s="160"/>
      <c r="AF744" s="160"/>
      <c r="AG744" s="160"/>
    </row>
    <row r="745" spans="1:33" ht="15.75" customHeight="1">
      <c r="A745" s="160"/>
      <c r="B745" s="160"/>
      <c r="C745" s="160"/>
      <c r="D745" s="160"/>
      <c r="E745" s="160"/>
      <c r="F745" s="160"/>
      <c r="G745" s="161"/>
      <c r="H745" s="161"/>
      <c r="I745" s="161"/>
      <c r="J745" s="161"/>
      <c r="K745" s="161"/>
      <c r="L745" s="161"/>
      <c r="M745" s="161"/>
      <c r="N745" s="161"/>
      <c r="O745" s="161"/>
      <c r="P745" s="161"/>
      <c r="Q745" s="161"/>
      <c r="R745" s="160"/>
      <c r="S745" s="160"/>
      <c r="T745" s="160"/>
      <c r="U745" s="160"/>
      <c r="V745" s="160"/>
      <c r="W745" s="160"/>
      <c r="X745" s="160"/>
      <c r="Y745" s="160"/>
      <c r="Z745" s="160"/>
      <c r="AA745" s="160"/>
      <c r="AB745" s="160"/>
      <c r="AC745" s="160"/>
      <c r="AD745" s="160"/>
      <c r="AE745" s="160"/>
      <c r="AF745" s="160"/>
      <c r="AG745" s="160"/>
    </row>
    <row r="746" spans="1:33" ht="15.75" customHeight="1">
      <c r="A746" s="160"/>
      <c r="B746" s="160"/>
      <c r="C746" s="160"/>
      <c r="D746" s="160"/>
      <c r="E746" s="160"/>
      <c r="F746" s="160"/>
      <c r="G746" s="161"/>
      <c r="H746" s="161"/>
      <c r="I746" s="161"/>
      <c r="J746" s="161"/>
      <c r="K746" s="161"/>
      <c r="L746" s="161"/>
      <c r="M746" s="161"/>
      <c r="N746" s="161"/>
      <c r="O746" s="161"/>
      <c r="P746" s="161"/>
      <c r="Q746" s="161"/>
      <c r="R746" s="160"/>
      <c r="S746" s="160"/>
      <c r="T746" s="160"/>
      <c r="U746" s="160"/>
      <c r="V746" s="160"/>
      <c r="W746" s="160"/>
      <c r="X746" s="160"/>
      <c r="Y746" s="160"/>
      <c r="Z746" s="160"/>
      <c r="AA746" s="160"/>
      <c r="AB746" s="160"/>
      <c r="AC746" s="160"/>
      <c r="AD746" s="160"/>
      <c r="AE746" s="160"/>
      <c r="AF746" s="160"/>
      <c r="AG746" s="160"/>
    </row>
    <row r="747" spans="1:33" ht="15.75" customHeight="1">
      <c r="A747" s="160"/>
      <c r="B747" s="160"/>
      <c r="C747" s="160"/>
      <c r="D747" s="160"/>
      <c r="E747" s="160"/>
      <c r="F747" s="160"/>
      <c r="G747" s="161"/>
      <c r="H747" s="161"/>
      <c r="I747" s="161"/>
      <c r="J747" s="161"/>
      <c r="K747" s="161"/>
      <c r="L747" s="161"/>
      <c r="M747" s="161"/>
      <c r="N747" s="161"/>
      <c r="O747" s="161"/>
      <c r="P747" s="161"/>
      <c r="Q747" s="161"/>
      <c r="R747" s="160"/>
      <c r="S747" s="160"/>
      <c r="T747" s="160"/>
      <c r="U747" s="160"/>
      <c r="V747" s="160"/>
      <c r="W747" s="160"/>
      <c r="X747" s="160"/>
      <c r="Y747" s="160"/>
      <c r="Z747" s="160"/>
      <c r="AA747" s="160"/>
      <c r="AB747" s="160"/>
      <c r="AC747" s="160"/>
      <c r="AD747" s="160"/>
      <c r="AE747" s="160"/>
      <c r="AF747" s="160"/>
      <c r="AG747" s="160"/>
    </row>
    <row r="748" spans="1:33" ht="15.75" customHeight="1">
      <c r="A748" s="160"/>
      <c r="B748" s="160"/>
      <c r="C748" s="160"/>
      <c r="D748" s="160"/>
      <c r="E748" s="160"/>
      <c r="F748" s="160"/>
      <c r="G748" s="161"/>
      <c r="H748" s="161"/>
      <c r="I748" s="161"/>
      <c r="J748" s="161"/>
      <c r="K748" s="161"/>
      <c r="L748" s="161"/>
      <c r="M748" s="161"/>
      <c r="N748" s="161"/>
      <c r="O748" s="161"/>
      <c r="P748" s="161"/>
      <c r="Q748" s="161"/>
      <c r="R748" s="160"/>
      <c r="S748" s="160"/>
      <c r="T748" s="160"/>
      <c r="U748" s="160"/>
      <c r="V748" s="160"/>
      <c r="W748" s="160"/>
      <c r="X748" s="160"/>
      <c r="Y748" s="160"/>
      <c r="Z748" s="160"/>
      <c r="AA748" s="160"/>
      <c r="AB748" s="160"/>
      <c r="AC748" s="160"/>
      <c r="AD748" s="160"/>
      <c r="AE748" s="160"/>
      <c r="AF748" s="160"/>
      <c r="AG748" s="160"/>
    </row>
    <row r="749" spans="1:33" ht="15.75" customHeight="1">
      <c r="A749" s="160"/>
      <c r="B749" s="160"/>
      <c r="C749" s="160"/>
      <c r="D749" s="160"/>
      <c r="E749" s="160"/>
      <c r="F749" s="160"/>
      <c r="G749" s="161"/>
      <c r="H749" s="161"/>
      <c r="I749" s="161"/>
      <c r="J749" s="161"/>
      <c r="K749" s="161"/>
      <c r="L749" s="161"/>
      <c r="M749" s="161"/>
      <c r="N749" s="161"/>
      <c r="O749" s="161"/>
      <c r="P749" s="161"/>
      <c r="Q749" s="161"/>
      <c r="R749" s="160"/>
      <c r="S749" s="160"/>
      <c r="T749" s="160"/>
      <c r="U749" s="160"/>
      <c r="V749" s="160"/>
      <c r="W749" s="160"/>
      <c r="X749" s="160"/>
      <c r="Y749" s="160"/>
      <c r="Z749" s="160"/>
      <c r="AA749" s="160"/>
      <c r="AB749" s="160"/>
      <c r="AC749" s="160"/>
      <c r="AD749" s="160"/>
      <c r="AE749" s="160"/>
      <c r="AF749" s="160"/>
      <c r="AG749" s="160"/>
    </row>
    <row r="750" spans="1:33" ht="15.75" customHeight="1">
      <c r="A750" s="160"/>
      <c r="B750" s="160"/>
      <c r="C750" s="160"/>
      <c r="D750" s="160"/>
      <c r="E750" s="160"/>
      <c r="F750" s="160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161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</row>
    <row r="751" spans="1:33" ht="15.75" customHeight="1">
      <c r="A751" s="160"/>
      <c r="B751" s="160"/>
      <c r="C751" s="160"/>
      <c r="D751" s="160"/>
      <c r="E751" s="160"/>
      <c r="F751" s="160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61"/>
      <c r="R751" s="160"/>
      <c r="S751" s="160"/>
      <c r="T751" s="160"/>
      <c r="U751" s="160"/>
      <c r="V751" s="160"/>
      <c r="W751" s="160"/>
      <c r="X751" s="160"/>
      <c r="Y751" s="160"/>
      <c r="Z751" s="160"/>
      <c r="AA751" s="160"/>
      <c r="AB751" s="160"/>
      <c r="AC751" s="160"/>
      <c r="AD751" s="160"/>
      <c r="AE751" s="160"/>
      <c r="AF751" s="160"/>
      <c r="AG751" s="160"/>
    </row>
    <row r="752" spans="1:33" ht="15.75" customHeight="1">
      <c r="A752" s="160"/>
      <c r="B752" s="160"/>
      <c r="C752" s="160"/>
      <c r="D752" s="160"/>
      <c r="E752" s="160"/>
      <c r="F752" s="160"/>
      <c r="G752" s="161"/>
      <c r="H752" s="161"/>
      <c r="I752" s="161"/>
      <c r="J752" s="161"/>
      <c r="K752" s="161"/>
      <c r="L752" s="161"/>
      <c r="M752" s="161"/>
      <c r="N752" s="161"/>
      <c r="O752" s="161"/>
      <c r="P752" s="161"/>
      <c r="Q752" s="161"/>
      <c r="R752" s="160"/>
      <c r="S752" s="160"/>
      <c r="T752" s="160"/>
      <c r="U752" s="160"/>
      <c r="V752" s="160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</row>
    <row r="753" spans="1:33" ht="15.75" customHeight="1">
      <c r="A753" s="160"/>
      <c r="B753" s="160"/>
      <c r="C753" s="160"/>
      <c r="D753" s="160"/>
      <c r="E753" s="160"/>
      <c r="F753" s="160"/>
      <c r="G753" s="161"/>
      <c r="H753" s="161"/>
      <c r="I753" s="161"/>
      <c r="J753" s="161"/>
      <c r="K753" s="161"/>
      <c r="L753" s="161"/>
      <c r="M753" s="161"/>
      <c r="N753" s="161"/>
      <c r="O753" s="161"/>
      <c r="P753" s="161"/>
      <c r="Q753" s="161"/>
      <c r="R753" s="160"/>
      <c r="S753" s="160"/>
      <c r="T753" s="160"/>
      <c r="U753" s="160"/>
      <c r="V753" s="160"/>
      <c r="W753" s="160"/>
      <c r="X753" s="160"/>
      <c r="Y753" s="160"/>
      <c r="Z753" s="160"/>
      <c r="AA753" s="160"/>
      <c r="AB753" s="160"/>
      <c r="AC753" s="160"/>
      <c r="AD753" s="160"/>
      <c r="AE753" s="160"/>
      <c r="AF753" s="160"/>
      <c r="AG753" s="160"/>
    </row>
    <row r="754" spans="1:33" ht="15.75" customHeight="1">
      <c r="A754" s="160"/>
      <c r="B754" s="160"/>
      <c r="C754" s="160"/>
      <c r="D754" s="160"/>
      <c r="E754" s="160"/>
      <c r="F754" s="160"/>
      <c r="G754" s="161"/>
      <c r="H754" s="161"/>
      <c r="I754" s="161"/>
      <c r="J754" s="161"/>
      <c r="K754" s="161"/>
      <c r="L754" s="161"/>
      <c r="M754" s="161"/>
      <c r="N754" s="161"/>
      <c r="O754" s="161"/>
      <c r="P754" s="161"/>
      <c r="Q754" s="161"/>
      <c r="R754" s="160"/>
      <c r="S754" s="160"/>
      <c r="T754" s="160"/>
      <c r="U754" s="160"/>
      <c r="V754" s="160"/>
      <c r="W754" s="160"/>
      <c r="X754" s="160"/>
      <c r="Y754" s="160"/>
      <c r="Z754" s="160"/>
      <c r="AA754" s="160"/>
      <c r="AB754" s="160"/>
      <c r="AC754" s="160"/>
      <c r="AD754" s="160"/>
      <c r="AE754" s="160"/>
      <c r="AF754" s="160"/>
      <c r="AG754" s="160"/>
    </row>
    <row r="755" spans="1:33" ht="15.75" customHeight="1">
      <c r="A755" s="160"/>
      <c r="B755" s="160"/>
      <c r="C755" s="160"/>
      <c r="D755" s="160"/>
      <c r="E755" s="160"/>
      <c r="F755" s="160"/>
      <c r="G755" s="161"/>
      <c r="H755" s="161"/>
      <c r="I755" s="161"/>
      <c r="J755" s="161"/>
      <c r="K755" s="161"/>
      <c r="L755" s="161"/>
      <c r="M755" s="161"/>
      <c r="N755" s="161"/>
      <c r="O755" s="161"/>
      <c r="P755" s="161"/>
      <c r="Q755" s="161"/>
      <c r="R755" s="160"/>
      <c r="S755" s="160"/>
      <c r="T755" s="160"/>
      <c r="U755" s="160"/>
      <c r="V755" s="160"/>
      <c r="W755" s="160"/>
      <c r="X755" s="160"/>
      <c r="Y755" s="160"/>
      <c r="Z755" s="160"/>
      <c r="AA755" s="160"/>
      <c r="AB755" s="160"/>
      <c r="AC755" s="160"/>
      <c r="AD755" s="160"/>
      <c r="AE755" s="160"/>
      <c r="AF755" s="160"/>
      <c r="AG755" s="160"/>
    </row>
    <row r="756" spans="1:33" ht="15.75" customHeight="1">
      <c r="A756" s="160"/>
      <c r="B756" s="160"/>
      <c r="C756" s="160"/>
      <c r="D756" s="160"/>
      <c r="E756" s="160"/>
      <c r="F756" s="160"/>
      <c r="G756" s="161"/>
      <c r="H756" s="161"/>
      <c r="I756" s="161"/>
      <c r="J756" s="161"/>
      <c r="K756" s="161"/>
      <c r="L756" s="161"/>
      <c r="M756" s="161"/>
      <c r="N756" s="161"/>
      <c r="O756" s="161"/>
      <c r="P756" s="161"/>
      <c r="Q756" s="161"/>
      <c r="R756" s="160"/>
      <c r="S756" s="160"/>
      <c r="T756" s="160"/>
      <c r="U756" s="160"/>
      <c r="V756" s="160"/>
      <c r="W756" s="160"/>
      <c r="X756" s="160"/>
      <c r="Y756" s="160"/>
      <c r="Z756" s="160"/>
      <c r="AA756" s="160"/>
      <c r="AB756" s="160"/>
      <c r="AC756" s="160"/>
      <c r="AD756" s="160"/>
      <c r="AE756" s="160"/>
      <c r="AF756" s="160"/>
      <c r="AG756" s="160"/>
    </row>
    <row r="757" spans="1:33" ht="15.75" customHeight="1">
      <c r="A757" s="160"/>
      <c r="B757" s="160"/>
      <c r="C757" s="160"/>
      <c r="D757" s="160"/>
      <c r="E757" s="160"/>
      <c r="F757" s="160"/>
      <c r="G757" s="161"/>
      <c r="H757" s="161"/>
      <c r="I757" s="161"/>
      <c r="J757" s="161"/>
      <c r="K757" s="161"/>
      <c r="L757" s="161"/>
      <c r="M757" s="161"/>
      <c r="N757" s="161"/>
      <c r="O757" s="161"/>
      <c r="P757" s="161"/>
      <c r="Q757" s="161"/>
      <c r="R757" s="160"/>
      <c r="S757" s="160"/>
      <c r="T757" s="160"/>
      <c r="U757" s="160"/>
      <c r="V757" s="160"/>
      <c r="W757" s="160"/>
      <c r="X757" s="160"/>
      <c r="Y757" s="160"/>
      <c r="Z757" s="160"/>
      <c r="AA757" s="160"/>
      <c r="AB757" s="160"/>
      <c r="AC757" s="160"/>
      <c r="AD757" s="160"/>
      <c r="AE757" s="160"/>
      <c r="AF757" s="160"/>
      <c r="AG757" s="160"/>
    </row>
    <row r="758" spans="1:33" ht="15.75" customHeight="1">
      <c r="A758" s="160"/>
      <c r="B758" s="160"/>
      <c r="C758" s="160"/>
      <c r="D758" s="160"/>
      <c r="E758" s="160"/>
      <c r="F758" s="160"/>
      <c r="G758" s="161"/>
      <c r="H758" s="161"/>
      <c r="I758" s="161"/>
      <c r="J758" s="161"/>
      <c r="K758" s="161"/>
      <c r="L758" s="161"/>
      <c r="M758" s="161"/>
      <c r="N758" s="161"/>
      <c r="O758" s="161"/>
      <c r="P758" s="161"/>
      <c r="Q758" s="161"/>
      <c r="R758" s="160"/>
      <c r="S758" s="160"/>
      <c r="T758" s="160"/>
      <c r="U758" s="160"/>
      <c r="V758" s="160"/>
      <c r="W758" s="160"/>
      <c r="X758" s="160"/>
      <c r="Y758" s="160"/>
      <c r="Z758" s="160"/>
      <c r="AA758" s="160"/>
      <c r="AB758" s="160"/>
      <c r="AC758" s="160"/>
      <c r="AD758" s="160"/>
      <c r="AE758" s="160"/>
      <c r="AF758" s="160"/>
      <c r="AG758" s="160"/>
    </row>
    <row r="759" spans="1:33" ht="15.75" customHeight="1">
      <c r="A759" s="160"/>
      <c r="B759" s="160"/>
      <c r="C759" s="160"/>
      <c r="D759" s="160"/>
      <c r="E759" s="160"/>
      <c r="F759" s="160"/>
      <c r="G759" s="161"/>
      <c r="H759" s="161"/>
      <c r="I759" s="161"/>
      <c r="J759" s="161"/>
      <c r="K759" s="161"/>
      <c r="L759" s="161"/>
      <c r="M759" s="161"/>
      <c r="N759" s="161"/>
      <c r="O759" s="161"/>
      <c r="P759" s="161"/>
      <c r="Q759" s="161"/>
      <c r="R759" s="160"/>
      <c r="S759" s="160"/>
      <c r="T759" s="160"/>
      <c r="U759" s="160"/>
      <c r="V759" s="160"/>
      <c r="W759" s="160"/>
      <c r="X759" s="160"/>
      <c r="Y759" s="160"/>
      <c r="Z759" s="160"/>
      <c r="AA759" s="160"/>
      <c r="AB759" s="160"/>
      <c r="AC759" s="160"/>
      <c r="AD759" s="160"/>
      <c r="AE759" s="160"/>
      <c r="AF759" s="160"/>
      <c r="AG759" s="160"/>
    </row>
    <row r="760" spans="1:33" ht="15.75" customHeight="1">
      <c r="A760" s="160"/>
      <c r="B760" s="160"/>
      <c r="C760" s="160"/>
      <c r="D760" s="160"/>
      <c r="E760" s="160"/>
      <c r="F760" s="160"/>
      <c r="G760" s="161"/>
      <c r="H760" s="161"/>
      <c r="I760" s="161"/>
      <c r="J760" s="161"/>
      <c r="K760" s="161"/>
      <c r="L760" s="161"/>
      <c r="M760" s="161"/>
      <c r="N760" s="161"/>
      <c r="O760" s="161"/>
      <c r="P760" s="161"/>
      <c r="Q760" s="161"/>
      <c r="R760" s="160"/>
      <c r="S760" s="160"/>
      <c r="T760" s="160"/>
      <c r="U760" s="160"/>
      <c r="V760" s="160"/>
      <c r="W760" s="160"/>
      <c r="X760" s="160"/>
      <c r="Y760" s="160"/>
      <c r="Z760" s="160"/>
      <c r="AA760" s="160"/>
      <c r="AB760" s="160"/>
      <c r="AC760" s="160"/>
      <c r="AD760" s="160"/>
      <c r="AE760" s="160"/>
      <c r="AF760" s="160"/>
      <c r="AG760" s="160"/>
    </row>
    <row r="761" spans="1:33" ht="15.75" customHeight="1">
      <c r="A761" s="160"/>
      <c r="B761" s="160"/>
      <c r="C761" s="160"/>
      <c r="D761" s="160"/>
      <c r="E761" s="160"/>
      <c r="F761" s="160"/>
      <c r="G761" s="161"/>
      <c r="H761" s="161"/>
      <c r="I761" s="161"/>
      <c r="J761" s="161"/>
      <c r="K761" s="161"/>
      <c r="L761" s="161"/>
      <c r="M761" s="161"/>
      <c r="N761" s="161"/>
      <c r="O761" s="161"/>
      <c r="P761" s="161"/>
      <c r="Q761" s="161"/>
      <c r="R761" s="160"/>
      <c r="S761" s="160"/>
      <c r="T761" s="160"/>
      <c r="U761" s="160"/>
      <c r="V761" s="160"/>
      <c r="W761" s="160"/>
      <c r="X761" s="160"/>
      <c r="Y761" s="160"/>
      <c r="Z761" s="160"/>
      <c r="AA761" s="160"/>
      <c r="AB761" s="160"/>
      <c r="AC761" s="160"/>
      <c r="AD761" s="160"/>
      <c r="AE761" s="160"/>
      <c r="AF761" s="160"/>
      <c r="AG761" s="160"/>
    </row>
    <row r="762" spans="1:33" ht="15.75" customHeight="1">
      <c r="A762" s="160"/>
      <c r="B762" s="160"/>
      <c r="C762" s="160"/>
      <c r="D762" s="160"/>
      <c r="E762" s="160"/>
      <c r="F762" s="160"/>
      <c r="G762" s="161"/>
      <c r="H762" s="161"/>
      <c r="I762" s="161"/>
      <c r="J762" s="161"/>
      <c r="K762" s="161"/>
      <c r="L762" s="161"/>
      <c r="M762" s="161"/>
      <c r="N762" s="161"/>
      <c r="O762" s="161"/>
      <c r="P762" s="161"/>
      <c r="Q762" s="161"/>
      <c r="R762" s="160"/>
      <c r="S762" s="160"/>
      <c r="T762" s="160"/>
      <c r="U762" s="160"/>
      <c r="V762" s="160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</row>
    <row r="763" spans="1:33" ht="15.75" customHeight="1">
      <c r="A763" s="160"/>
      <c r="B763" s="160"/>
      <c r="C763" s="160"/>
      <c r="D763" s="160"/>
      <c r="E763" s="160"/>
      <c r="F763" s="160"/>
      <c r="G763" s="161"/>
      <c r="H763" s="161"/>
      <c r="I763" s="161"/>
      <c r="J763" s="161"/>
      <c r="K763" s="161"/>
      <c r="L763" s="161"/>
      <c r="M763" s="161"/>
      <c r="N763" s="161"/>
      <c r="O763" s="161"/>
      <c r="P763" s="161"/>
      <c r="Q763" s="161"/>
      <c r="R763" s="160"/>
      <c r="S763" s="160"/>
      <c r="T763" s="160"/>
      <c r="U763" s="160"/>
      <c r="V763" s="160"/>
      <c r="W763" s="160"/>
      <c r="X763" s="160"/>
      <c r="Y763" s="160"/>
      <c r="Z763" s="160"/>
      <c r="AA763" s="160"/>
      <c r="AB763" s="160"/>
      <c r="AC763" s="160"/>
      <c r="AD763" s="160"/>
      <c r="AE763" s="160"/>
      <c r="AF763" s="160"/>
      <c r="AG763" s="160"/>
    </row>
    <row r="764" spans="1:33" ht="15.75" customHeight="1">
      <c r="A764" s="160"/>
      <c r="B764" s="160"/>
      <c r="C764" s="160"/>
      <c r="D764" s="160"/>
      <c r="E764" s="160"/>
      <c r="F764" s="160"/>
      <c r="G764" s="161"/>
      <c r="H764" s="161"/>
      <c r="I764" s="161"/>
      <c r="J764" s="161"/>
      <c r="K764" s="161"/>
      <c r="L764" s="161"/>
      <c r="M764" s="161"/>
      <c r="N764" s="161"/>
      <c r="O764" s="161"/>
      <c r="P764" s="161"/>
      <c r="Q764" s="161"/>
      <c r="R764" s="160"/>
      <c r="S764" s="160"/>
      <c r="T764" s="160"/>
      <c r="U764" s="160"/>
      <c r="V764" s="160"/>
      <c r="W764" s="160"/>
      <c r="X764" s="160"/>
      <c r="Y764" s="160"/>
      <c r="Z764" s="160"/>
      <c r="AA764" s="160"/>
      <c r="AB764" s="160"/>
      <c r="AC764" s="160"/>
      <c r="AD764" s="160"/>
      <c r="AE764" s="160"/>
      <c r="AF764" s="160"/>
      <c r="AG764" s="160"/>
    </row>
    <row r="765" spans="1:33" ht="15.75" customHeight="1">
      <c r="A765" s="160"/>
      <c r="B765" s="160"/>
      <c r="C765" s="160"/>
      <c r="D765" s="160"/>
      <c r="E765" s="160"/>
      <c r="F765" s="160"/>
      <c r="G765" s="161"/>
      <c r="H765" s="161"/>
      <c r="I765" s="161"/>
      <c r="J765" s="161"/>
      <c r="K765" s="161"/>
      <c r="L765" s="161"/>
      <c r="M765" s="161"/>
      <c r="N765" s="161"/>
      <c r="O765" s="161"/>
      <c r="P765" s="161"/>
      <c r="Q765" s="161"/>
      <c r="R765" s="160"/>
      <c r="S765" s="160"/>
      <c r="T765" s="160"/>
      <c r="U765" s="160"/>
      <c r="V765" s="160"/>
      <c r="W765" s="160"/>
      <c r="X765" s="160"/>
      <c r="Y765" s="160"/>
      <c r="Z765" s="160"/>
      <c r="AA765" s="160"/>
      <c r="AB765" s="160"/>
      <c r="AC765" s="160"/>
      <c r="AD765" s="160"/>
      <c r="AE765" s="160"/>
      <c r="AF765" s="160"/>
      <c r="AG765" s="160"/>
    </row>
    <row r="766" spans="1:33" ht="15.75" customHeight="1">
      <c r="A766" s="160"/>
      <c r="B766" s="160"/>
      <c r="C766" s="160"/>
      <c r="D766" s="160"/>
      <c r="E766" s="160"/>
      <c r="F766" s="160"/>
      <c r="G766" s="161"/>
      <c r="H766" s="161"/>
      <c r="I766" s="161"/>
      <c r="J766" s="161"/>
      <c r="K766" s="161"/>
      <c r="L766" s="161"/>
      <c r="M766" s="161"/>
      <c r="N766" s="161"/>
      <c r="O766" s="161"/>
      <c r="P766" s="161"/>
      <c r="Q766" s="161"/>
      <c r="R766" s="160"/>
      <c r="S766" s="160"/>
      <c r="T766" s="160"/>
      <c r="U766" s="160"/>
      <c r="V766" s="160"/>
      <c r="W766" s="160"/>
      <c r="X766" s="160"/>
      <c r="Y766" s="160"/>
      <c r="Z766" s="160"/>
      <c r="AA766" s="160"/>
      <c r="AB766" s="160"/>
      <c r="AC766" s="160"/>
      <c r="AD766" s="160"/>
      <c r="AE766" s="160"/>
      <c r="AF766" s="160"/>
      <c r="AG766" s="160"/>
    </row>
    <row r="767" spans="1:33" ht="15.75" customHeight="1">
      <c r="A767" s="160"/>
      <c r="B767" s="160"/>
      <c r="C767" s="160"/>
      <c r="D767" s="160"/>
      <c r="E767" s="160"/>
      <c r="F767" s="160"/>
      <c r="G767" s="161"/>
      <c r="H767" s="161"/>
      <c r="I767" s="161"/>
      <c r="J767" s="161"/>
      <c r="K767" s="161"/>
      <c r="L767" s="161"/>
      <c r="M767" s="161"/>
      <c r="N767" s="161"/>
      <c r="O767" s="161"/>
      <c r="P767" s="161"/>
      <c r="Q767" s="161"/>
      <c r="R767" s="160"/>
      <c r="S767" s="160"/>
      <c r="T767" s="160"/>
      <c r="U767" s="160"/>
      <c r="V767" s="160"/>
      <c r="W767" s="160"/>
      <c r="X767" s="160"/>
      <c r="Y767" s="160"/>
      <c r="Z767" s="160"/>
      <c r="AA767" s="160"/>
      <c r="AB767" s="160"/>
      <c r="AC767" s="160"/>
      <c r="AD767" s="160"/>
      <c r="AE767" s="160"/>
      <c r="AF767" s="160"/>
      <c r="AG767" s="160"/>
    </row>
    <row r="768" spans="1:33" ht="15.75" customHeight="1">
      <c r="A768" s="160"/>
      <c r="B768" s="160"/>
      <c r="C768" s="160"/>
      <c r="D768" s="160"/>
      <c r="E768" s="160"/>
      <c r="F768" s="160"/>
      <c r="G768" s="161"/>
      <c r="H768" s="161"/>
      <c r="I768" s="161"/>
      <c r="J768" s="161"/>
      <c r="K768" s="161"/>
      <c r="L768" s="161"/>
      <c r="M768" s="161"/>
      <c r="N768" s="161"/>
      <c r="O768" s="161"/>
      <c r="P768" s="161"/>
      <c r="Q768" s="161"/>
      <c r="R768" s="160"/>
      <c r="S768" s="160"/>
      <c r="T768" s="160"/>
      <c r="U768" s="160"/>
      <c r="V768" s="160"/>
      <c r="W768" s="160"/>
      <c r="X768" s="160"/>
      <c r="Y768" s="160"/>
      <c r="Z768" s="160"/>
      <c r="AA768" s="160"/>
      <c r="AB768" s="160"/>
      <c r="AC768" s="160"/>
      <c r="AD768" s="160"/>
      <c r="AE768" s="160"/>
      <c r="AF768" s="160"/>
      <c r="AG768" s="160"/>
    </row>
    <row r="769" spans="1:33" ht="15.75" customHeight="1">
      <c r="A769" s="160"/>
      <c r="B769" s="160"/>
      <c r="C769" s="160"/>
      <c r="D769" s="160"/>
      <c r="E769" s="160"/>
      <c r="F769" s="160"/>
      <c r="G769" s="161"/>
      <c r="H769" s="161"/>
      <c r="I769" s="161"/>
      <c r="J769" s="161"/>
      <c r="K769" s="161"/>
      <c r="L769" s="161"/>
      <c r="M769" s="161"/>
      <c r="N769" s="161"/>
      <c r="O769" s="161"/>
      <c r="P769" s="161"/>
      <c r="Q769" s="161"/>
      <c r="R769" s="160"/>
      <c r="S769" s="160"/>
      <c r="T769" s="160"/>
      <c r="U769" s="160"/>
      <c r="V769" s="160"/>
      <c r="W769" s="160"/>
      <c r="X769" s="160"/>
      <c r="Y769" s="160"/>
      <c r="Z769" s="160"/>
      <c r="AA769" s="160"/>
      <c r="AB769" s="160"/>
      <c r="AC769" s="160"/>
      <c r="AD769" s="160"/>
      <c r="AE769" s="160"/>
      <c r="AF769" s="160"/>
      <c r="AG769" s="160"/>
    </row>
    <row r="770" spans="1:33" ht="15.75" customHeight="1">
      <c r="A770" s="160"/>
      <c r="B770" s="160"/>
      <c r="C770" s="160"/>
      <c r="D770" s="160"/>
      <c r="E770" s="160"/>
      <c r="F770" s="160"/>
      <c r="G770" s="161"/>
      <c r="H770" s="161"/>
      <c r="I770" s="161"/>
      <c r="J770" s="161"/>
      <c r="K770" s="161"/>
      <c r="L770" s="161"/>
      <c r="M770" s="161"/>
      <c r="N770" s="161"/>
      <c r="O770" s="161"/>
      <c r="P770" s="161"/>
      <c r="Q770" s="161"/>
      <c r="R770" s="160"/>
      <c r="S770" s="160"/>
      <c r="T770" s="160"/>
      <c r="U770" s="160"/>
      <c r="V770" s="160"/>
      <c r="W770" s="160"/>
      <c r="X770" s="160"/>
      <c r="Y770" s="160"/>
      <c r="Z770" s="160"/>
      <c r="AA770" s="160"/>
      <c r="AB770" s="160"/>
      <c r="AC770" s="160"/>
      <c r="AD770" s="160"/>
      <c r="AE770" s="160"/>
      <c r="AF770" s="160"/>
      <c r="AG770" s="160"/>
    </row>
    <row r="771" spans="1:33" ht="15.75" customHeight="1">
      <c r="A771" s="160"/>
      <c r="B771" s="160"/>
      <c r="C771" s="160"/>
      <c r="D771" s="160"/>
      <c r="E771" s="160"/>
      <c r="F771" s="160"/>
      <c r="G771" s="161"/>
      <c r="H771" s="161"/>
      <c r="I771" s="161"/>
      <c r="J771" s="161"/>
      <c r="K771" s="161"/>
      <c r="L771" s="161"/>
      <c r="M771" s="161"/>
      <c r="N771" s="161"/>
      <c r="O771" s="161"/>
      <c r="P771" s="161"/>
      <c r="Q771" s="161"/>
      <c r="R771" s="160"/>
      <c r="S771" s="160"/>
      <c r="T771" s="160"/>
      <c r="U771" s="160"/>
      <c r="V771" s="160"/>
      <c r="W771" s="160"/>
      <c r="X771" s="160"/>
      <c r="Y771" s="160"/>
      <c r="Z771" s="160"/>
      <c r="AA771" s="160"/>
      <c r="AB771" s="160"/>
      <c r="AC771" s="160"/>
      <c r="AD771" s="160"/>
      <c r="AE771" s="160"/>
      <c r="AF771" s="160"/>
      <c r="AG771" s="160"/>
    </row>
    <row r="772" spans="1:33" ht="15.75" customHeight="1">
      <c r="A772" s="160"/>
      <c r="B772" s="160"/>
      <c r="C772" s="160"/>
      <c r="D772" s="160"/>
      <c r="E772" s="160"/>
      <c r="F772" s="160"/>
      <c r="G772" s="161"/>
      <c r="H772" s="161"/>
      <c r="I772" s="161"/>
      <c r="J772" s="161"/>
      <c r="K772" s="161"/>
      <c r="L772" s="161"/>
      <c r="M772" s="161"/>
      <c r="N772" s="161"/>
      <c r="O772" s="161"/>
      <c r="P772" s="161"/>
      <c r="Q772" s="161"/>
      <c r="R772" s="160"/>
      <c r="S772" s="160"/>
      <c r="T772" s="160"/>
      <c r="U772" s="160"/>
      <c r="V772" s="160"/>
      <c r="W772" s="160"/>
      <c r="X772" s="160"/>
      <c r="Y772" s="160"/>
      <c r="Z772" s="160"/>
      <c r="AA772" s="160"/>
      <c r="AB772" s="160"/>
      <c r="AC772" s="160"/>
      <c r="AD772" s="160"/>
      <c r="AE772" s="160"/>
      <c r="AF772" s="160"/>
      <c r="AG772" s="160"/>
    </row>
    <row r="773" spans="1:33" ht="15.75" customHeight="1">
      <c r="A773" s="160"/>
      <c r="B773" s="160"/>
      <c r="C773" s="160"/>
      <c r="D773" s="160"/>
      <c r="E773" s="160"/>
      <c r="F773" s="160"/>
      <c r="G773" s="161"/>
      <c r="H773" s="161"/>
      <c r="I773" s="161"/>
      <c r="J773" s="161"/>
      <c r="K773" s="161"/>
      <c r="L773" s="161"/>
      <c r="M773" s="161"/>
      <c r="N773" s="161"/>
      <c r="O773" s="161"/>
      <c r="P773" s="161"/>
      <c r="Q773" s="161"/>
      <c r="R773" s="160"/>
      <c r="S773" s="160"/>
      <c r="T773" s="160"/>
      <c r="U773" s="160"/>
      <c r="V773" s="160"/>
      <c r="W773" s="160"/>
      <c r="X773" s="160"/>
      <c r="Y773" s="160"/>
      <c r="Z773" s="160"/>
      <c r="AA773" s="160"/>
      <c r="AB773" s="160"/>
      <c r="AC773" s="160"/>
      <c r="AD773" s="160"/>
      <c r="AE773" s="160"/>
      <c r="AF773" s="160"/>
      <c r="AG773" s="160"/>
    </row>
    <row r="774" spans="1:33" ht="15.75" customHeight="1">
      <c r="A774" s="160"/>
      <c r="B774" s="160"/>
      <c r="C774" s="160"/>
      <c r="D774" s="160"/>
      <c r="E774" s="160"/>
      <c r="F774" s="160"/>
      <c r="G774" s="161"/>
      <c r="H774" s="161"/>
      <c r="I774" s="161"/>
      <c r="J774" s="161"/>
      <c r="K774" s="161"/>
      <c r="L774" s="161"/>
      <c r="M774" s="161"/>
      <c r="N774" s="161"/>
      <c r="O774" s="161"/>
      <c r="P774" s="161"/>
      <c r="Q774" s="161"/>
      <c r="R774" s="160"/>
      <c r="S774" s="160"/>
      <c r="T774" s="160"/>
      <c r="U774" s="160"/>
      <c r="V774" s="160"/>
      <c r="W774" s="160"/>
      <c r="X774" s="160"/>
      <c r="Y774" s="160"/>
      <c r="Z774" s="160"/>
      <c r="AA774" s="160"/>
      <c r="AB774" s="160"/>
      <c r="AC774" s="160"/>
      <c r="AD774" s="160"/>
      <c r="AE774" s="160"/>
      <c r="AF774" s="160"/>
      <c r="AG774" s="160"/>
    </row>
    <row r="775" spans="1:33" ht="15.75" customHeight="1">
      <c r="A775" s="160"/>
      <c r="B775" s="160"/>
      <c r="C775" s="160"/>
      <c r="D775" s="160"/>
      <c r="E775" s="160"/>
      <c r="F775" s="160"/>
      <c r="G775" s="161"/>
      <c r="H775" s="161"/>
      <c r="I775" s="161"/>
      <c r="J775" s="161"/>
      <c r="K775" s="161"/>
      <c r="L775" s="161"/>
      <c r="M775" s="161"/>
      <c r="N775" s="161"/>
      <c r="O775" s="161"/>
      <c r="P775" s="161"/>
      <c r="Q775" s="161"/>
      <c r="R775" s="160"/>
      <c r="S775" s="160"/>
      <c r="T775" s="160"/>
      <c r="U775" s="160"/>
      <c r="V775" s="160"/>
      <c r="W775" s="160"/>
      <c r="X775" s="160"/>
      <c r="Y775" s="160"/>
      <c r="Z775" s="160"/>
      <c r="AA775" s="160"/>
      <c r="AB775" s="160"/>
      <c r="AC775" s="160"/>
      <c r="AD775" s="160"/>
      <c r="AE775" s="160"/>
      <c r="AF775" s="160"/>
      <c r="AG775" s="160"/>
    </row>
    <row r="776" spans="1:33" ht="15.75" customHeight="1">
      <c r="A776" s="160"/>
      <c r="B776" s="160"/>
      <c r="C776" s="160"/>
      <c r="D776" s="160"/>
      <c r="E776" s="160"/>
      <c r="F776" s="160"/>
      <c r="G776" s="161"/>
      <c r="H776" s="161"/>
      <c r="I776" s="161"/>
      <c r="J776" s="161"/>
      <c r="K776" s="161"/>
      <c r="L776" s="161"/>
      <c r="M776" s="161"/>
      <c r="N776" s="161"/>
      <c r="O776" s="161"/>
      <c r="P776" s="161"/>
      <c r="Q776" s="161"/>
      <c r="R776" s="160"/>
      <c r="S776" s="160"/>
      <c r="T776" s="160"/>
      <c r="U776" s="160"/>
      <c r="V776" s="160"/>
      <c r="W776" s="160"/>
      <c r="X776" s="160"/>
      <c r="Y776" s="160"/>
      <c r="Z776" s="160"/>
      <c r="AA776" s="160"/>
      <c r="AB776" s="160"/>
      <c r="AC776" s="160"/>
      <c r="AD776" s="160"/>
      <c r="AE776" s="160"/>
      <c r="AF776" s="160"/>
      <c r="AG776" s="160"/>
    </row>
    <row r="777" spans="1:33" ht="15.75" customHeight="1">
      <c r="A777" s="160"/>
      <c r="B777" s="160"/>
      <c r="C777" s="160"/>
      <c r="D777" s="160"/>
      <c r="E777" s="160"/>
      <c r="F777" s="160"/>
      <c r="G777" s="161"/>
      <c r="H777" s="161"/>
      <c r="I777" s="161"/>
      <c r="J777" s="161"/>
      <c r="K777" s="161"/>
      <c r="L777" s="161"/>
      <c r="M777" s="161"/>
      <c r="N777" s="161"/>
      <c r="O777" s="161"/>
      <c r="P777" s="161"/>
      <c r="Q777" s="161"/>
      <c r="R777" s="160"/>
      <c r="S777" s="160"/>
      <c r="T777" s="160"/>
      <c r="U777" s="160"/>
      <c r="V777" s="160"/>
      <c r="W777" s="160"/>
      <c r="X777" s="160"/>
      <c r="Y777" s="160"/>
      <c r="Z777" s="160"/>
      <c r="AA777" s="160"/>
      <c r="AB777" s="160"/>
      <c r="AC777" s="160"/>
      <c r="AD777" s="160"/>
      <c r="AE777" s="160"/>
      <c r="AF777" s="160"/>
      <c r="AG777" s="160"/>
    </row>
    <row r="778" spans="1:33" ht="15.75" customHeight="1">
      <c r="A778" s="160"/>
      <c r="B778" s="160"/>
      <c r="C778" s="160"/>
      <c r="D778" s="160"/>
      <c r="E778" s="160"/>
      <c r="F778" s="160"/>
      <c r="G778" s="161"/>
      <c r="H778" s="161"/>
      <c r="I778" s="161"/>
      <c r="J778" s="161"/>
      <c r="K778" s="161"/>
      <c r="L778" s="161"/>
      <c r="M778" s="161"/>
      <c r="N778" s="161"/>
      <c r="O778" s="161"/>
      <c r="P778" s="161"/>
      <c r="Q778" s="161"/>
      <c r="R778" s="160"/>
      <c r="S778" s="160"/>
      <c r="T778" s="160"/>
      <c r="U778" s="160"/>
      <c r="V778" s="160"/>
      <c r="W778" s="160"/>
      <c r="X778" s="160"/>
      <c r="Y778" s="160"/>
      <c r="Z778" s="160"/>
      <c r="AA778" s="160"/>
      <c r="AB778" s="160"/>
      <c r="AC778" s="160"/>
      <c r="AD778" s="160"/>
      <c r="AE778" s="160"/>
      <c r="AF778" s="160"/>
      <c r="AG778" s="160"/>
    </row>
    <row r="779" spans="1:33" ht="15.75" customHeight="1">
      <c r="A779" s="160"/>
      <c r="B779" s="160"/>
      <c r="C779" s="160"/>
      <c r="D779" s="160"/>
      <c r="E779" s="160"/>
      <c r="F779" s="160"/>
      <c r="G779" s="161"/>
      <c r="H779" s="161"/>
      <c r="I779" s="161"/>
      <c r="J779" s="161"/>
      <c r="K779" s="161"/>
      <c r="L779" s="161"/>
      <c r="M779" s="161"/>
      <c r="N779" s="161"/>
      <c r="O779" s="161"/>
      <c r="P779" s="161"/>
      <c r="Q779" s="161"/>
      <c r="R779" s="160"/>
      <c r="S779" s="160"/>
      <c r="T779" s="160"/>
      <c r="U779" s="160"/>
      <c r="V779" s="160"/>
      <c r="W779" s="160"/>
      <c r="X779" s="160"/>
      <c r="Y779" s="160"/>
      <c r="Z779" s="160"/>
      <c r="AA779" s="160"/>
      <c r="AB779" s="160"/>
      <c r="AC779" s="160"/>
      <c r="AD779" s="160"/>
      <c r="AE779" s="160"/>
      <c r="AF779" s="160"/>
      <c r="AG779" s="160"/>
    </row>
    <row r="780" spans="1:33" ht="15.75" customHeight="1">
      <c r="A780" s="160"/>
      <c r="B780" s="160"/>
      <c r="C780" s="160"/>
      <c r="D780" s="160"/>
      <c r="E780" s="160"/>
      <c r="F780" s="160"/>
      <c r="G780" s="161"/>
      <c r="H780" s="161"/>
      <c r="I780" s="161"/>
      <c r="J780" s="161"/>
      <c r="K780" s="161"/>
      <c r="L780" s="161"/>
      <c r="M780" s="161"/>
      <c r="N780" s="161"/>
      <c r="O780" s="161"/>
      <c r="P780" s="161"/>
      <c r="Q780" s="161"/>
      <c r="R780" s="160"/>
      <c r="S780" s="160"/>
      <c r="T780" s="160"/>
      <c r="U780" s="160"/>
      <c r="V780" s="160"/>
      <c r="W780" s="160"/>
      <c r="X780" s="160"/>
      <c r="Y780" s="160"/>
      <c r="Z780" s="160"/>
      <c r="AA780" s="160"/>
      <c r="AB780" s="160"/>
      <c r="AC780" s="160"/>
      <c r="AD780" s="160"/>
      <c r="AE780" s="160"/>
      <c r="AF780" s="160"/>
      <c r="AG780" s="160"/>
    </row>
    <row r="781" spans="1:33" ht="15.75" customHeight="1">
      <c r="A781" s="160"/>
      <c r="B781" s="160"/>
      <c r="C781" s="160"/>
      <c r="D781" s="160"/>
      <c r="E781" s="160"/>
      <c r="F781" s="160"/>
      <c r="G781" s="161"/>
      <c r="H781" s="161"/>
      <c r="I781" s="161"/>
      <c r="J781" s="161"/>
      <c r="K781" s="161"/>
      <c r="L781" s="161"/>
      <c r="M781" s="161"/>
      <c r="N781" s="161"/>
      <c r="O781" s="161"/>
      <c r="P781" s="161"/>
      <c r="Q781" s="161"/>
      <c r="R781" s="160"/>
      <c r="S781" s="160"/>
      <c r="T781" s="160"/>
      <c r="U781" s="160"/>
      <c r="V781" s="160"/>
      <c r="W781" s="160"/>
      <c r="X781" s="160"/>
      <c r="Y781" s="160"/>
      <c r="Z781" s="160"/>
      <c r="AA781" s="160"/>
      <c r="AB781" s="160"/>
      <c r="AC781" s="160"/>
      <c r="AD781" s="160"/>
      <c r="AE781" s="160"/>
      <c r="AF781" s="160"/>
      <c r="AG781" s="160"/>
    </row>
    <row r="782" spans="1:33" ht="15.75" customHeight="1">
      <c r="A782" s="160"/>
      <c r="B782" s="160"/>
      <c r="C782" s="160"/>
      <c r="D782" s="160"/>
      <c r="E782" s="160"/>
      <c r="F782" s="160"/>
      <c r="G782" s="161"/>
      <c r="H782" s="161"/>
      <c r="I782" s="161"/>
      <c r="J782" s="161"/>
      <c r="K782" s="161"/>
      <c r="L782" s="161"/>
      <c r="M782" s="161"/>
      <c r="N782" s="161"/>
      <c r="O782" s="161"/>
      <c r="P782" s="161"/>
      <c r="Q782" s="161"/>
      <c r="R782" s="160"/>
      <c r="S782" s="160"/>
      <c r="T782" s="160"/>
      <c r="U782" s="160"/>
      <c r="V782" s="160"/>
      <c r="W782" s="160"/>
      <c r="X782" s="160"/>
      <c r="Y782" s="160"/>
      <c r="Z782" s="160"/>
      <c r="AA782" s="160"/>
      <c r="AB782" s="160"/>
      <c r="AC782" s="160"/>
      <c r="AD782" s="160"/>
      <c r="AE782" s="160"/>
      <c r="AF782" s="160"/>
      <c r="AG782" s="160"/>
    </row>
    <row r="783" spans="1:33" ht="15.75" customHeight="1">
      <c r="A783" s="160"/>
      <c r="B783" s="160"/>
      <c r="C783" s="160"/>
      <c r="D783" s="160"/>
      <c r="E783" s="160"/>
      <c r="F783" s="160"/>
      <c r="G783" s="161"/>
      <c r="H783" s="161"/>
      <c r="I783" s="161"/>
      <c r="J783" s="161"/>
      <c r="K783" s="161"/>
      <c r="L783" s="161"/>
      <c r="M783" s="161"/>
      <c r="N783" s="161"/>
      <c r="O783" s="161"/>
      <c r="P783" s="161"/>
      <c r="Q783" s="161"/>
      <c r="R783" s="160"/>
      <c r="S783" s="160"/>
      <c r="T783" s="160"/>
      <c r="U783" s="160"/>
      <c r="V783" s="160"/>
      <c r="W783" s="160"/>
      <c r="X783" s="160"/>
      <c r="Y783" s="160"/>
      <c r="Z783" s="160"/>
      <c r="AA783" s="160"/>
      <c r="AB783" s="160"/>
      <c r="AC783" s="160"/>
      <c r="AD783" s="160"/>
      <c r="AE783" s="160"/>
      <c r="AF783" s="160"/>
      <c r="AG783" s="160"/>
    </row>
    <row r="784" spans="1:33" ht="15.75" customHeight="1">
      <c r="A784" s="160"/>
      <c r="B784" s="160"/>
      <c r="C784" s="160"/>
      <c r="D784" s="160"/>
      <c r="E784" s="160"/>
      <c r="F784" s="160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  <c r="Q784" s="161"/>
      <c r="R784" s="160"/>
      <c r="S784" s="160"/>
      <c r="T784" s="160"/>
      <c r="U784" s="160"/>
      <c r="V784" s="160"/>
      <c r="W784" s="160"/>
      <c r="X784" s="160"/>
      <c r="Y784" s="160"/>
      <c r="Z784" s="160"/>
      <c r="AA784" s="160"/>
      <c r="AB784" s="160"/>
      <c r="AC784" s="160"/>
      <c r="AD784" s="160"/>
      <c r="AE784" s="160"/>
      <c r="AF784" s="160"/>
      <c r="AG784" s="160"/>
    </row>
    <row r="785" spans="1:33" ht="15.75" customHeight="1">
      <c r="A785" s="160"/>
      <c r="B785" s="160"/>
      <c r="C785" s="160"/>
      <c r="D785" s="160"/>
      <c r="E785" s="160"/>
      <c r="F785" s="160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61"/>
      <c r="R785" s="160"/>
      <c r="S785" s="160"/>
      <c r="T785" s="160"/>
      <c r="U785" s="160"/>
      <c r="V785" s="160"/>
      <c r="W785" s="160"/>
      <c r="X785" s="160"/>
      <c r="Y785" s="160"/>
      <c r="Z785" s="160"/>
      <c r="AA785" s="160"/>
      <c r="AB785" s="160"/>
      <c r="AC785" s="160"/>
      <c r="AD785" s="160"/>
      <c r="AE785" s="160"/>
      <c r="AF785" s="160"/>
      <c r="AG785" s="160"/>
    </row>
    <row r="786" spans="1:33" ht="15.75" customHeight="1">
      <c r="A786" s="160"/>
      <c r="B786" s="160"/>
      <c r="C786" s="160"/>
      <c r="D786" s="160"/>
      <c r="E786" s="160"/>
      <c r="F786" s="160"/>
      <c r="G786" s="161"/>
      <c r="H786" s="161"/>
      <c r="I786" s="161"/>
      <c r="J786" s="161"/>
      <c r="K786" s="161"/>
      <c r="L786" s="161"/>
      <c r="M786" s="161"/>
      <c r="N786" s="161"/>
      <c r="O786" s="161"/>
      <c r="P786" s="161"/>
      <c r="Q786" s="161"/>
      <c r="R786" s="160"/>
      <c r="S786" s="160"/>
      <c r="T786" s="160"/>
      <c r="U786" s="160"/>
      <c r="V786" s="160"/>
      <c r="W786" s="160"/>
      <c r="X786" s="160"/>
      <c r="Y786" s="160"/>
      <c r="Z786" s="160"/>
      <c r="AA786" s="160"/>
      <c r="AB786" s="160"/>
      <c r="AC786" s="160"/>
      <c r="AD786" s="160"/>
      <c r="AE786" s="160"/>
      <c r="AF786" s="160"/>
      <c r="AG786" s="160"/>
    </row>
    <row r="787" spans="1:33" ht="15.75" customHeight="1">
      <c r="A787" s="160"/>
      <c r="B787" s="160"/>
      <c r="C787" s="160"/>
      <c r="D787" s="160"/>
      <c r="E787" s="160"/>
      <c r="F787" s="160"/>
      <c r="G787" s="161"/>
      <c r="H787" s="161"/>
      <c r="I787" s="161"/>
      <c r="J787" s="161"/>
      <c r="K787" s="161"/>
      <c r="L787" s="161"/>
      <c r="M787" s="161"/>
      <c r="N787" s="161"/>
      <c r="O787" s="161"/>
      <c r="P787" s="161"/>
      <c r="Q787" s="161"/>
      <c r="R787" s="160"/>
      <c r="S787" s="160"/>
      <c r="T787" s="160"/>
      <c r="U787" s="160"/>
      <c r="V787" s="160"/>
      <c r="W787" s="160"/>
      <c r="X787" s="160"/>
      <c r="Y787" s="160"/>
      <c r="Z787" s="160"/>
      <c r="AA787" s="160"/>
      <c r="AB787" s="160"/>
      <c r="AC787" s="160"/>
      <c r="AD787" s="160"/>
      <c r="AE787" s="160"/>
      <c r="AF787" s="160"/>
      <c r="AG787" s="160"/>
    </row>
    <row r="788" spans="1:33" ht="15.75" customHeight="1">
      <c r="A788" s="160"/>
      <c r="B788" s="160"/>
      <c r="C788" s="160"/>
      <c r="D788" s="160"/>
      <c r="E788" s="160"/>
      <c r="F788" s="160"/>
      <c r="G788" s="161"/>
      <c r="H788" s="161"/>
      <c r="I788" s="161"/>
      <c r="J788" s="161"/>
      <c r="K788" s="161"/>
      <c r="L788" s="161"/>
      <c r="M788" s="161"/>
      <c r="N788" s="161"/>
      <c r="O788" s="161"/>
      <c r="P788" s="161"/>
      <c r="Q788" s="161"/>
      <c r="R788" s="160"/>
      <c r="S788" s="160"/>
      <c r="T788" s="160"/>
      <c r="U788" s="160"/>
      <c r="V788" s="160"/>
      <c r="W788" s="160"/>
      <c r="X788" s="160"/>
      <c r="Y788" s="160"/>
      <c r="Z788" s="160"/>
      <c r="AA788" s="160"/>
      <c r="AB788" s="160"/>
      <c r="AC788" s="160"/>
      <c r="AD788" s="160"/>
      <c r="AE788" s="160"/>
      <c r="AF788" s="160"/>
      <c r="AG788" s="160"/>
    </row>
    <row r="789" spans="1:33" ht="15.75" customHeight="1">
      <c r="A789" s="160"/>
      <c r="B789" s="160"/>
      <c r="C789" s="160"/>
      <c r="D789" s="160"/>
      <c r="E789" s="160"/>
      <c r="F789" s="160"/>
      <c r="G789" s="161"/>
      <c r="H789" s="161"/>
      <c r="I789" s="161"/>
      <c r="J789" s="161"/>
      <c r="K789" s="161"/>
      <c r="L789" s="161"/>
      <c r="M789" s="161"/>
      <c r="N789" s="161"/>
      <c r="O789" s="161"/>
      <c r="P789" s="161"/>
      <c r="Q789" s="161"/>
      <c r="R789" s="160"/>
      <c r="S789" s="160"/>
      <c r="T789" s="160"/>
      <c r="U789" s="160"/>
      <c r="V789" s="160"/>
      <c r="W789" s="160"/>
      <c r="X789" s="160"/>
      <c r="Y789" s="160"/>
      <c r="Z789" s="160"/>
      <c r="AA789" s="160"/>
      <c r="AB789" s="160"/>
      <c r="AC789" s="160"/>
      <c r="AD789" s="160"/>
      <c r="AE789" s="160"/>
      <c r="AF789" s="160"/>
      <c r="AG789" s="160"/>
    </row>
    <row r="790" spans="1:33" ht="15.75" customHeight="1">
      <c r="A790" s="160"/>
      <c r="B790" s="160"/>
      <c r="C790" s="160"/>
      <c r="D790" s="160"/>
      <c r="E790" s="160"/>
      <c r="F790" s="160"/>
      <c r="G790" s="161"/>
      <c r="H790" s="161"/>
      <c r="I790" s="161"/>
      <c r="J790" s="161"/>
      <c r="K790" s="161"/>
      <c r="L790" s="161"/>
      <c r="M790" s="161"/>
      <c r="N790" s="161"/>
      <c r="O790" s="161"/>
      <c r="P790" s="161"/>
      <c r="Q790" s="161"/>
      <c r="R790" s="160"/>
      <c r="S790" s="160"/>
      <c r="T790" s="160"/>
      <c r="U790" s="160"/>
      <c r="V790" s="160"/>
      <c r="W790" s="160"/>
      <c r="X790" s="160"/>
      <c r="Y790" s="160"/>
      <c r="Z790" s="160"/>
      <c r="AA790" s="160"/>
      <c r="AB790" s="160"/>
      <c r="AC790" s="160"/>
      <c r="AD790" s="160"/>
      <c r="AE790" s="160"/>
      <c r="AF790" s="160"/>
      <c r="AG790" s="160"/>
    </row>
    <row r="791" spans="1:33" ht="15.75" customHeight="1">
      <c r="A791" s="160"/>
      <c r="B791" s="160"/>
      <c r="C791" s="160"/>
      <c r="D791" s="160"/>
      <c r="E791" s="160"/>
      <c r="F791" s="160"/>
      <c r="G791" s="161"/>
      <c r="H791" s="161"/>
      <c r="I791" s="161"/>
      <c r="J791" s="161"/>
      <c r="K791" s="161"/>
      <c r="L791" s="161"/>
      <c r="M791" s="161"/>
      <c r="N791" s="161"/>
      <c r="O791" s="161"/>
      <c r="P791" s="161"/>
      <c r="Q791" s="161"/>
      <c r="R791" s="160"/>
      <c r="S791" s="160"/>
      <c r="T791" s="160"/>
      <c r="U791" s="160"/>
      <c r="V791" s="160"/>
      <c r="W791" s="160"/>
      <c r="X791" s="160"/>
      <c r="Y791" s="160"/>
      <c r="Z791" s="160"/>
      <c r="AA791" s="160"/>
      <c r="AB791" s="160"/>
      <c r="AC791" s="160"/>
      <c r="AD791" s="160"/>
      <c r="AE791" s="160"/>
      <c r="AF791" s="160"/>
      <c r="AG791" s="160"/>
    </row>
    <row r="792" spans="1:33" ht="15.75" customHeight="1">
      <c r="A792" s="160"/>
      <c r="B792" s="160"/>
      <c r="C792" s="160"/>
      <c r="D792" s="160"/>
      <c r="E792" s="160"/>
      <c r="F792" s="160"/>
      <c r="G792" s="161"/>
      <c r="H792" s="161"/>
      <c r="I792" s="161"/>
      <c r="J792" s="161"/>
      <c r="K792" s="161"/>
      <c r="L792" s="161"/>
      <c r="M792" s="161"/>
      <c r="N792" s="161"/>
      <c r="O792" s="161"/>
      <c r="P792" s="161"/>
      <c r="Q792" s="161"/>
      <c r="R792" s="160"/>
      <c r="S792" s="160"/>
      <c r="T792" s="160"/>
      <c r="U792" s="160"/>
      <c r="V792" s="160"/>
      <c r="W792" s="160"/>
      <c r="X792" s="160"/>
      <c r="Y792" s="160"/>
      <c r="Z792" s="160"/>
      <c r="AA792" s="160"/>
      <c r="AB792" s="160"/>
      <c r="AC792" s="160"/>
      <c r="AD792" s="160"/>
      <c r="AE792" s="160"/>
      <c r="AF792" s="160"/>
      <c r="AG792" s="160"/>
    </row>
    <row r="793" spans="1:33" ht="15.75" customHeight="1">
      <c r="A793" s="160"/>
      <c r="B793" s="160"/>
      <c r="C793" s="160"/>
      <c r="D793" s="160"/>
      <c r="E793" s="160"/>
      <c r="F793" s="160"/>
      <c r="G793" s="161"/>
      <c r="H793" s="161"/>
      <c r="I793" s="161"/>
      <c r="J793" s="161"/>
      <c r="K793" s="161"/>
      <c r="L793" s="161"/>
      <c r="M793" s="161"/>
      <c r="N793" s="161"/>
      <c r="O793" s="161"/>
      <c r="P793" s="161"/>
      <c r="Q793" s="161"/>
      <c r="R793" s="160"/>
      <c r="S793" s="160"/>
      <c r="T793" s="160"/>
      <c r="U793" s="160"/>
      <c r="V793" s="160"/>
      <c r="W793" s="160"/>
      <c r="X793" s="160"/>
      <c r="Y793" s="160"/>
      <c r="Z793" s="160"/>
      <c r="AA793" s="160"/>
      <c r="AB793" s="160"/>
      <c r="AC793" s="160"/>
      <c r="AD793" s="160"/>
      <c r="AE793" s="160"/>
      <c r="AF793" s="160"/>
      <c r="AG793" s="160"/>
    </row>
    <row r="794" spans="1:33" ht="15.75" customHeight="1">
      <c r="A794" s="160"/>
      <c r="B794" s="160"/>
      <c r="C794" s="160"/>
      <c r="D794" s="160"/>
      <c r="E794" s="160"/>
      <c r="F794" s="160"/>
      <c r="G794" s="161"/>
      <c r="H794" s="161"/>
      <c r="I794" s="161"/>
      <c r="J794" s="161"/>
      <c r="K794" s="161"/>
      <c r="L794" s="161"/>
      <c r="M794" s="161"/>
      <c r="N794" s="161"/>
      <c r="O794" s="161"/>
      <c r="P794" s="161"/>
      <c r="Q794" s="161"/>
      <c r="R794" s="160"/>
      <c r="S794" s="160"/>
      <c r="T794" s="160"/>
      <c r="U794" s="160"/>
      <c r="V794" s="160"/>
      <c r="W794" s="160"/>
      <c r="X794" s="160"/>
      <c r="Y794" s="160"/>
      <c r="Z794" s="160"/>
      <c r="AA794" s="160"/>
      <c r="AB794" s="160"/>
      <c r="AC794" s="160"/>
      <c r="AD794" s="160"/>
      <c r="AE794" s="160"/>
      <c r="AF794" s="160"/>
      <c r="AG794" s="160"/>
    </row>
    <row r="795" spans="1:33" ht="15.75" customHeight="1">
      <c r="A795" s="160"/>
      <c r="B795" s="160"/>
      <c r="C795" s="160"/>
      <c r="D795" s="160"/>
      <c r="E795" s="160"/>
      <c r="F795" s="160"/>
      <c r="G795" s="161"/>
      <c r="H795" s="161"/>
      <c r="I795" s="161"/>
      <c r="J795" s="161"/>
      <c r="K795" s="161"/>
      <c r="L795" s="161"/>
      <c r="M795" s="161"/>
      <c r="N795" s="161"/>
      <c r="O795" s="161"/>
      <c r="P795" s="161"/>
      <c r="Q795" s="161"/>
      <c r="R795" s="160"/>
      <c r="S795" s="160"/>
      <c r="T795" s="160"/>
      <c r="U795" s="160"/>
      <c r="V795" s="160"/>
      <c r="W795" s="160"/>
      <c r="X795" s="160"/>
      <c r="Y795" s="160"/>
      <c r="Z795" s="160"/>
      <c r="AA795" s="160"/>
      <c r="AB795" s="160"/>
      <c r="AC795" s="160"/>
      <c r="AD795" s="160"/>
      <c r="AE795" s="160"/>
      <c r="AF795" s="160"/>
      <c r="AG795" s="160"/>
    </row>
    <row r="796" spans="1:33" ht="15.75" customHeight="1">
      <c r="A796" s="160"/>
      <c r="B796" s="160"/>
      <c r="C796" s="160"/>
      <c r="D796" s="160"/>
      <c r="E796" s="160"/>
      <c r="F796" s="160"/>
      <c r="G796" s="161"/>
      <c r="H796" s="161"/>
      <c r="I796" s="161"/>
      <c r="J796" s="161"/>
      <c r="K796" s="161"/>
      <c r="L796" s="161"/>
      <c r="M796" s="161"/>
      <c r="N796" s="161"/>
      <c r="O796" s="161"/>
      <c r="P796" s="161"/>
      <c r="Q796" s="161"/>
      <c r="R796" s="160"/>
      <c r="S796" s="160"/>
      <c r="T796" s="160"/>
      <c r="U796" s="160"/>
      <c r="V796" s="160"/>
      <c r="W796" s="160"/>
      <c r="X796" s="160"/>
      <c r="Y796" s="160"/>
      <c r="Z796" s="160"/>
      <c r="AA796" s="160"/>
      <c r="AB796" s="160"/>
      <c r="AC796" s="160"/>
      <c r="AD796" s="160"/>
      <c r="AE796" s="160"/>
      <c r="AF796" s="160"/>
      <c r="AG796" s="160"/>
    </row>
    <row r="797" spans="1:33" ht="15.75" customHeight="1">
      <c r="A797" s="160"/>
      <c r="B797" s="160"/>
      <c r="C797" s="160"/>
      <c r="D797" s="160"/>
      <c r="E797" s="160"/>
      <c r="F797" s="160"/>
      <c r="G797" s="161"/>
      <c r="H797" s="161"/>
      <c r="I797" s="161"/>
      <c r="J797" s="161"/>
      <c r="K797" s="161"/>
      <c r="L797" s="161"/>
      <c r="M797" s="161"/>
      <c r="N797" s="161"/>
      <c r="O797" s="161"/>
      <c r="P797" s="161"/>
      <c r="Q797" s="161"/>
      <c r="R797" s="160"/>
      <c r="S797" s="160"/>
      <c r="T797" s="160"/>
      <c r="U797" s="160"/>
      <c r="V797" s="160"/>
      <c r="W797" s="160"/>
      <c r="X797" s="160"/>
      <c r="Y797" s="160"/>
      <c r="Z797" s="160"/>
      <c r="AA797" s="160"/>
      <c r="AB797" s="160"/>
      <c r="AC797" s="160"/>
      <c r="AD797" s="160"/>
      <c r="AE797" s="160"/>
      <c r="AF797" s="160"/>
      <c r="AG797" s="160"/>
    </row>
    <row r="798" spans="1:33" ht="15.75" customHeight="1">
      <c r="A798" s="160"/>
      <c r="B798" s="160"/>
      <c r="C798" s="160"/>
      <c r="D798" s="160"/>
      <c r="E798" s="160"/>
      <c r="F798" s="160"/>
      <c r="G798" s="161"/>
      <c r="H798" s="161"/>
      <c r="I798" s="161"/>
      <c r="J798" s="161"/>
      <c r="K798" s="161"/>
      <c r="L798" s="161"/>
      <c r="M798" s="161"/>
      <c r="N798" s="161"/>
      <c r="O798" s="161"/>
      <c r="P798" s="161"/>
      <c r="Q798" s="161"/>
      <c r="R798" s="160"/>
      <c r="S798" s="160"/>
      <c r="T798" s="160"/>
      <c r="U798" s="160"/>
      <c r="V798" s="160"/>
      <c r="W798" s="160"/>
      <c r="X798" s="160"/>
      <c r="Y798" s="160"/>
      <c r="Z798" s="160"/>
      <c r="AA798" s="160"/>
      <c r="AB798" s="160"/>
      <c r="AC798" s="160"/>
      <c r="AD798" s="160"/>
      <c r="AE798" s="160"/>
      <c r="AF798" s="160"/>
      <c r="AG798" s="160"/>
    </row>
    <row r="799" spans="1:33" ht="15.75" customHeight="1">
      <c r="A799" s="160"/>
      <c r="B799" s="160"/>
      <c r="C799" s="160"/>
      <c r="D799" s="160"/>
      <c r="E799" s="160"/>
      <c r="F799" s="160"/>
      <c r="G799" s="161"/>
      <c r="H799" s="161"/>
      <c r="I799" s="161"/>
      <c r="J799" s="161"/>
      <c r="K799" s="161"/>
      <c r="L799" s="161"/>
      <c r="M799" s="161"/>
      <c r="N799" s="161"/>
      <c r="O799" s="161"/>
      <c r="P799" s="161"/>
      <c r="Q799" s="161"/>
      <c r="R799" s="160"/>
      <c r="S799" s="160"/>
      <c r="T799" s="160"/>
      <c r="U799" s="160"/>
      <c r="V799" s="160"/>
      <c r="W799" s="160"/>
      <c r="X799" s="160"/>
      <c r="Y799" s="160"/>
      <c r="Z799" s="160"/>
      <c r="AA799" s="160"/>
      <c r="AB799" s="160"/>
      <c r="AC799" s="160"/>
      <c r="AD799" s="160"/>
      <c r="AE799" s="160"/>
      <c r="AF799" s="160"/>
      <c r="AG799" s="160"/>
    </row>
    <row r="800" spans="1:33" ht="15.75" customHeight="1">
      <c r="A800" s="160"/>
      <c r="B800" s="160"/>
      <c r="C800" s="160"/>
      <c r="D800" s="160"/>
      <c r="E800" s="160"/>
      <c r="F800" s="160"/>
      <c r="G800" s="161"/>
      <c r="H800" s="161"/>
      <c r="I800" s="161"/>
      <c r="J800" s="161"/>
      <c r="K800" s="161"/>
      <c r="L800" s="161"/>
      <c r="M800" s="161"/>
      <c r="N800" s="161"/>
      <c r="O800" s="161"/>
      <c r="P800" s="161"/>
      <c r="Q800" s="161"/>
      <c r="R800" s="160"/>
      <c r="S800" s="160"/>
      <c r="T800" s="160"/>
      <c r="U800" s="160"/>
      <c r="V800" s="160"/>
      <c r="W800" s="160"/>
      <c r="X800" s="160"/>
      <c r="Y800" s="160"/>
      <c r="Z800" s="160"/>
      <c r="AA800" s="160"/>
      <c r="AB800" s="160"/>
      <c r="AC800" s="160"/>
      <c r="AD800" s="160"/>
      <c r="AE800" s="160"/>
      <c r="AF800" s="160"/>
      <c r="AG800" s="160"/>
    </row>
    <row r="801" spans="1:33" ht="15.75" customHeight="1">
      <c r="A801" s="160"/>
      <c r="B801" s="160"/>
      <c r="C801" s="160"/>
      <c r="D801" s="160"/>
      <c r="E801" s="160"/>
      <c r="F801" s="160"/>
      <c r="G801" s="161"/>
      <c r="H801" s="161"/>
      <c r="I801" s="161"/>
      <c r="J801" s="161"/>
      <c r="K801" s="161"/>
      <c r="L801" s="161"/>
      <c r="M801" s="161"/>
      <c r="N801" s="161"/>
      <c r="O801" s="161"/>
      <c r="P801" s="161"/>
      <c r="Q801" s="161"/>
      <c r="R801" s="160"/>
      <c r="S801" s="160"/>
      <c r="T801" s="160"/>
      <c r="U801" s="160"/>
      <c r="V801" s="160"/>
      <c r="W801" s="160"/>
      <c r="X801" s="160"/>
      <c r="Y801" s="160"/>
      <c r="Z801" s="160"/>
      <c r="AA801" s="160"/>
      <c r="AB801" s="160"/>
      <c r="AC801" s="160"/>
      <c r="AD801" s="160"/>
      <c r="AE801" s="160"/>
      <c r="AF801" s="160"/>
      <c r="AG801" s="160"/>
    </row>
    <row r="802" spans="1:33" ht="15.75" customHeight="1">
      <c r="A802" s="160"/>
      <c r="B802" s="160"/>
      <c r="C802" s="160"/>
      <c r="D802" s="160"/>
      <c r="E802" s="160"/>
      <c r="F802" s="160"/>
      <c r="G802" s="161"/>
      <c r="H802" s="161"/>
      <c r="I802" s="161"/>
      <c r="J802" s="161"/>
      <c r="K802" s="161"/>
      <c r="L802" s="161"/>
      <c r="M802" s="161"/>
      <c r="N802" s="161"/>
      <c r="O802" s="161"/>
      <c r="P802" s="161"/>
      <c r="Q802" s="161"/>
      <c r="R802" s="160"/>
      <c r="S802" s="160"/>
      <c r="T802" s="160"/>
      <c r="U802" s="160"/>
      <c r="V802" s="160"/>
      <c r="W802" s="160"/>
      <c r="X802" s="160"/>
      <c r="Y802" s="160"/>
      <c r="Z802" s="160"/>
      <c r="AA802" s="160"/>
      <c r="AB802" s="160"/>
      <c r="AC802" s="160"/>
      <c r="AD802" s="160"/>
      <c r="AE802" s="160"/>
      <c r="AF802" s="160"/>
      <c r="AG802" s="160"/>
    </row>
    <row r="803" spans="1:33" ht="15.75" customHeight="1">
      <c r="A803" s="160"/>
      <c r="B803" s="160"/>
      <c r="C803" s="160"/>
      <c r="D803" s="160"/>
      <c r="E803" s="160"/>
      <c r="F803" s="160"/>
      <c r="G803" s="161"/>
      <c r="H803" s="161"/>
      <c r="I803" s="161"/>
      <c r="J803" s="161"/>
      <c r="K803" s="161"/>
      <c r="L803" s="161"/>
      <c r="M803" s="161"/>
      <c r="N803" s="161"/>
      <c r="O803" s="161"/>
      <c r="P803" s="161"/>
      <c r="Q803" s="161"/>
      <c r="R803" s="160"/>
      <c r="S803" s="160"/>
      <c r="T803" s="160"/>
      <c r="U803" s="160"/>
      <c r="V803" s="160"/>
      <c r="W803" s="160"/>
      <c r="X803" s="160"/>
      <c r="Y803" s="160"/>
      <c r="Z803" s="160"/>
      <c r="AA803" s="160"/>
      <c r="AB803" s="160"/>
      <c r="AC803" s="160"/>
      <c r="AD803" s="160"/>
      <c r="AE803" s="160"/>
      <c r="AF803" s="160"/>
      <c r="AG803" s="160"/>
    </row>
    <row r="804" spans="1:33" ht="15.75" customHeight="1">
      <c r="A804" s="160"/>
      <c r="B804" s="160"/>
      <c r="C804" s="160"/>
      <c r="D804" s="160"/>
      <c r="E804" s="160"/>
      <c r="F804" s="160"/>
      <c r="G804" s="161"/>
      <c r="H804" s="161"/>
      <c r="I804" s="161"/>
      <c r="J804" s="161"/>
      <c r="K804" s="161"/>
      <c r="L804" s="161"/>
      <c r="M804" s="161"/>
      <c r="N804" s="161"/>
      <c r="O804" s="161"/>
      <c r="P804" s="161"/>
      <c r="Q804" s="161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</row>
    <row r="805" spans="1:33" ht="15.75" customHeight="1">
      <c r="A805" s="160"/>
      <c r="B805" s="160"/>
      <c r="C805" s="160"/>
      <c r="D805" s="160"/>
      <c r="E805" s="160"/>
      <c r="F805" s="160"/>
      <c r="G805" s="161"/>
      <c r="H805" s="161"/>
      <c r="I805" s="161"/>
      <c r="J805" s="161"/>
      <c r="K805" s="161"/>
      <c r="L805" s="161"/>
      <c r="M805" s="161"/>
      <c r="N805" s="161"/>
      <c r="O805" s="161"/>
      <c r="P805" s="161"/>
      <c r="Q805" s="161"/>
      <c r="R805" s="160"/>
      <c r="S805" s="160"/>
      <c r="T805" s="160"/>
      <c r="U805" s="160"/>
      <c r="V805" s="160"/>
      <c r="W805" s="160"/>
      <c r="X805" s="160"/>
      <c r="Y805" s="160"/>
      <c r="Z805" s="160"/>
      <c r="AA805" s="160"/>
      <c r="AB805" s="160"/>
      <c r="AC805" s="160"/>
      <c r="AD805" s="160"/>
      <c r="AE805" s="160"/>
      <c r="AF805" s="160"/>
      <c r="AG805" s="160"/>
    </row>
    <row r="806" spans="1:33" ht="15.75" customHeight="1">
      <c r="A806" s="160"/>
      <c r="B806" s="160"/>
      <c r="C806" s="160"/>
      <c r="D806" s="160"/>
      <c r="E806" s="160"/>
      <c r="F806" s="160"/>
      <c r="G806" s="161"/>
      <c r="H806" s="161"/>
      <c r="I806" s="161"/>
      <c r="J806" s="161"/>
      <c r="K806" s="161"/>
      <c r="L806" s="161"/>
      <c r="M806" s="161"/>
      <c r="N806" s="161"/>
      <c r="O806" s="161"/>
      <c r="P806" s="161"/>
      <c r="Q806" s="161"/>
      <c r="R806" s="160"/>
      <c r="S806" s="160"/>
      <c r="T806" s="160"/>
      <c r="U806" s="160"/>
      <c r="V806" s="160"/>
      <c r="W806" s="160"/>
      <c r="X806" s="160"/>
      <c r="Y806" s="160"/>
      <c r="Z806" s="160"/>
      <c r="AA806" s="160"/>
      <c r="AB806" s="160"/>
      <c r="AC806" s="160"/>
      <c r="AD806" s="160"/>
      <c r="AE806" s="160"/>
      <c r="AF806" s="160"/>
      <c r="AG806" s="160"/>
    </row>
    <row r="807" spans="1:33" ht="15.75" customHeight="1">
      <c r="A807" s="160"/>
      <c r="B807" s="160"/>
      <c r="C807" s="160"/>
      <c r="D807" s="160"/>
      <c r="E807" s="160"/>
      <c r="F807" s="160"/>
      <c r="G807" s="161"/>
      <c r="H807" s="161"/>
      <c r="I807" s="161"/>
      <c r="J807" s="161"/>
      <c r="K807" s="161"/>
      <c r="L807" s="161"/>
      <c r="M807" s="161"/>
      <c r="N807" s="161"/>
      <c r="O807" s="161"/>
      <c r="P807" s="161"/>
      <c r="Q807" s="161"/>
      <c r="R807" s="160"/>
      <c r="S807" s="160"/>
      <c r="T807" s="160"/>
      <c r="U807" s="160"/>
      <c r="V807" s="160"/>
      <c r="W807" s="160"/>
      <c r="X807" s="160"/>
      <c r="Y807" s="160"/>
      <c r="Z807" s="160"/>
      <c r="AA807" s="160"/>
      <c r="AB807" s="160"/>
      <c r="AC807" s="160"/>
      <c r="AD807" s="160"/>
      <c r="AE807" s="160"/>
      <c r="AF807" s="160"/>
      <c r="AG807" s="160"/>
    </row>
    <row r="808" spans="1:33" ht="15.75" customHeight="1">
      <c r="A808" s="160"/>
      <c r="B808" s="160"/>
      <c r="C808" s="160"/>
      <c r="D808" s="160"/>
      <c r="E808" s="160"/>
      <c r="F808" s="160"/>
      <c r="G808" s="161"/>
      <c r="H808" s="161"/>
      <c r="I808" s="161"/>
      <c r="J808" s="161"/>
      <c r="K808" s="161"/>
      <c r="L808" s="161"/>
      <c r="M808" s="161"/>
      <c r="N808" s="161"/>
      <c r="O808" s="161"/>
      <c r="P808" s="161"/>
      <c r="Q808" s="161"/>
      <c r="R808" s="160"/>
      <c r="S808" s="160"/>
      <c r="T808" s="160"/>
      <c r="U808" s="160"/>
      <c r="V808" s="160"/>
      <c r="W808" s="160"/>
      <c r="X808" s="160"/>
      <c r="Y808" s="160"/>
      <c r="Z808" s="160"/>
      <c r="AA808" s="160"/>
      <c r="AB808" s="160"/>
      <c r="AC808" s="160"/>
      <c r="AD808" s="160"/>
      <c r="AE808" s="160"/>
      <c r="AF808" s="160"/>
      <c r="AG808" s="160"/>
    </row>
    <row r="809" spans="1:33" ht="15.75" customHeight="1">
      <c r="A809" s="160"/>
      <c r="B809" s="160"/>
      <c r="C809" s="160"/>
      <c r="D809" s="160"/>
      <c r="E809" s="160"/>
      <c r="F809" s="160"/>
      <c r="G809" s="161"/>
      <c r="H809" s="161"/>
      <c r="I809" s="161"/>
      <c r="J809" s="161"/>
      <c r="K809" s="161"/>
      <c r="L809" s="161"/>
      <c r="M809" s="161"/>
      <c r="N809" s="161"/>
      <c r="O809" s="161"/>
      <c r="P809" s="161"/>
      <c r="Q809" s="161"/>
      <c r="R809" s="160"/>
      <c r="S809" s="160"/>
      <c r="T809" s="160"/>
      <c r="U809" s="160"/>
      <c r="V809" s="160"/>
      <c r="W809" s="160"/>
      <c r="X809" s="160"/>
      <c r="Y809" s="160"/>
      <c r="Z809" s="160"/>
      <c r="AA809" s="160"/>
      <c r="AB809" s="160"/>
      <c r="AC809" s="160"/>
      <c r="AD809" s="160"/>
      <c r="AE809" s="160"/>
      <c r="AF809" s="160"/>
      <c r="AG809" s="160"/>
    </row>
    <row r="810" spans="1:33" ht="15.75" customHeight="1">
      <c r="A810" s="160"/>
      <c r="B810" s="160"/>
      <c r="C810" s="160"/>
      <c r="D810" s="160"/>
      <c r="E810" s="160"/>
      <c r="F810" s="160"/>
      <c r="G810" s="161"/>
      <c r="H810" s="161"/>
      <c r="I810" s="161"/>
      <c r="J810" s="161"/>
      <c r="K810" s="161"/>
      <c r="L810" s="161"/>
      <c r="M810" s="161"/>
      <c r="N810" s="161"/>
      <c r="O810" s="161"/>
      <c r="P810" s="161"/>
      <c r="Q810" s="161"/>
      <c r="R810" s="160"/>
      <c r="S810" s="160"/>
      <c r="T810" s="160"/>
      <c r="U810" s="160"/>
      <c r="V810" s="160"/>
      <c r="W810" s="160"/>
      <c r="X810" s="160"/>
      <c r="Y810" s="160"/>
      <c r="Z810" s="160"/>
      <c r="AA810" s="160"/>
      <c r="AB810" s="160"/>
      <c r="AC810" s="160"/>
      <c r="AD810" s="160"/>
      <c r="AE810" s="160"/>
      <c r="AF810" s="160"/>
      <c r="AG810" s="160"/>
    </row>
    <row r="811" spans="1:33" ht="15.75" customHeight="1">
      <c r="A811" s="160"/>
      <c r="B811" s="160"/>
      <c r="C811" s="160"/>
      <c r="D811" s="160"/>
      <c r="E811" s="160"/>
      <c r="F811" s="160"/>
      <c r="G811" s="161"/>
      <c r="H811" s="161"/>
      <c r="I811" s="161"/>
      <c r="J811" s="161"/>
      <c r="K811" s="161"/>
      <c r="L811" s="161"/>
      <c r="M811" s="161"/>
      <c r="N811" s="161"/>
      <c r="O811" s="161"/>
      <c r="P811" s="161"/>
      <c r="Q811" s="161"/>
      <c r="R811" s="160"/>
      <c r="S811" s="160"/>
      <c r="T811" s="160"/>
      <c r="U811" s="160"/>
      <c r="V811" s="160"/>
      <c r="W811" s="160"/>
      <c r="X811" s="160"/>
      <c r="Y811" s="160"/>
      <c r="Z811" s="160"/>
      <c r="AA811" s="160"/>
      <c r="AB811" s="160"/>
      <c r="AC811" s="160"/>
      <c r="AD811" s="160"/>
      <c r="AE811" s="160"/>
      <c r="AF811" s="160"/>
      <c r="AG811" s="160"/>
    </row>
    <row r="812" spans="1:33" ht="15.75" customHeight="1">
      <c r="A812" s="160"/>
      <c r="B812" s="160"/>
      <c r="C812" s="160"/>
      <c r="D812" s="160"/>
      <c r="E812" s="160"/>
      <c r="F812" s="160"/>
      <c r="G812" s="161"/>
      <c r="H812" s="161"/>
      <c r="I812" s="161"/>
      <c r="J812" s="161"/>
      <c r="K812" s="161"/>
      <c r="L812" s="161"/>
      <c r="M812" s="161"/>
      <c r="N812" s="161"/>
      <c r="O812" s="161"/>
      <c r="P812" s="161"/>
      <c r="Q812" s="161"/>
      <c r="R812" s="160"/>
      <c r="S812" s="160"/>
      <c r="T812" s="160"/>
      <c r="U812" s="160"/>
      <c r="V812" s="160"/>
      <c r="W812" s="160"/>
      <c r="X812" s="160"/>
      <c r="Y812" s="160"/>
      <c r="Z812" s="160"/>
      <c r="AA812" s="160"/>
      <c r="AB812" s="160"/>
      <c r="AC812" s="160"/>
      <c r="AD812" s="160"/>
      <c r="AE812" s="160"/>
      <c r="AF812" s="160"/>
      <c r="AG812" s="160"/>
    </row>
    <row r="813" spans="1:33" ht="15.75" customHeight="1">
      <c r="A813" s="160"/>
      <c r="B813" s="160"/>
      <c r="C813" s="160"/>
      <c r="D813" s="160"/>
      <c r="E813" s="160"/>
      <c r="F813" s="160"/>
      <c r="G813" s="161"/>
      <c r="H813" s="161"/>
      <c r="I813" s="161"/>
      <c r="J813" s="161"/>
      <c r="K813" s="161"/>
      <c r="L813" s="161"/>
      <c r="M813" s="161"/>
      <c r="N813" s="161"/>
      <c r="O813" s="161"/>
      <c r="P813" s="161"/>
      <c r="Q813" s="161"/>
      <c r="R813" s="160"/>
      <c r="S813" s="160"/>
      <c r="T813" s="160"/>
      <c r="U813" s="160"/>
      <c r="V813" s="160"/>
      <c r="W813" s="160"/>
      <c r="X813" s="160"/>
      <c r="Y813" s="160"/>
      <c r="Z813" s="160"/>
      <c r="AA813" s="160"/>
      <c r="AB813" s="160"/>
      <c r="AC813" s="160"/>
      <c r="AD813" s="160"/>
      <c r="AE813" s="160"/>
      <c r="AF813" s="160"/>
      <c r="AG813" s="160"/>
    </row>
    <row r="814" spans="1:33" ht="15.75" customHeight="1">
      <c r="A814" s="160"/>
      <c r="B814" s="160"/>
      <c r="C814" s="160"/>
      <c r="D814" s="160"/>
      <c r="E814" s="160"/>
      <c r="F814" s="160"/>
      <c r="G814" s="161"/>
      <c r="H814" s="161"/>
      <c r="I814" s="161"/>
      <c r="J814" s="161"/>
      <c r="K814" s="161"/>
      <c r="L814" s="161"/>
      <c r="M814" s="161"/>
      <c r="N814" s="161"/>
      <c r="O814" s="161"/>
      <c r="P814" s="161"/>
      <c r="Q814" s="161"/>
      <c r="R814" s="160"/>
      <c r="S814" s="160"/>
      <c r="T814" s="160"/>
      <c r="U814" s="160"/>
      <c r="V814" s="160"/>
      <c r="W814" s="160"/>
      <c r="X814" s="160"/>
      <c r="Y814" s="160"/>
      <c r="Z814" s="160"/>
      <c r="AA814" s="160"/>
      <c r="AB814" s="160"/>
      <c r="AC814" s="160"/>
      <c r="AD814" s="160"/>
      <c r="AE814" s="160"/>
      <c r="AF814" s="160"/>
      <c r="AG814" s="160"/>
    </row>
    <row r="815" spans="1:33" ht="15.75" customHeight="1">
      <c r="A815" s="160"/>
      <c r="B815" s="160"/>
      <c r="C815" s="160"/>
      <c r="D815" s="160"/>
      <c r="E815" s="160"/>
      <c r="F815" s="160"/>
      <c r="G815" s="161"/>
      <c r="H815" s="161"/>
      <c r="I815" s="161"/>
      <c r="J815" s="161"/>
      <c r="K815" s="161"/>
      <c r="L815" s="161"/>
      <c r="M815" s="161"/>
      <c r="N815" s="161"/>
      <c r="O815" s="161"/>
      <c r="P815" s="161"/>
      <c r="Q815" s="161"/>
      <c r="R815" s="160"/>
      <c r="S815" s="160"/>
      <c r="T815" s="160"/>
      <c r="U815" s="160"/>
      <c r="V815" s="160"/>
      <c r="W815" s="160"/>
      <c r="X815" s="160"/>
      <c r="Y815" s="160"/>
      <c r="Z815" s="160"/>
      <c r="AA815" s="160"/>
      <c r="AB815" s="160"/>
      <c r="AC815" s="160"/>
      <c r="AD815" s="160"/>
      <c r="AE815" s="160"/>
      <c r="AF815" s="160"/>
      <c r="AG815" s="160"/>
    </row>
    <row r="816" spans="1:33" ht="15.75" customHeight="1">
      <c r="A816" s="160"/>
      <c r="B816" s="160"/>
      <c r="C816" s="160"/>
      <c r="D816" s="160"/>
      <c r="E816" s="160"/>
      <c r="F816" s="160"/>
      <c r="G816" s="161"/>
      <c r="H816" s="161"/>
      <c r="I816" s="161"/>
      <c r="J816" s="161"/>
      <c r="K816" s="161"/>
      <c r="L816" s="161"/>
      <c r="M816" s="161"/>
      <c r="N816" s="161"/>
      <c r="O816" s="161"/>
      <c r="P816" s="161"/>
      <c r="Q816" s="161"/>
      <c r="R816" s="160"/>
      <c r="S816" s="160"/>
      <c r="T816" s="160"/>
      <c r="U816" s="160"/>
      <c r="V816" s="160"/>
      <c r="W816" s="160"/>
      <c r="X816" s="160"/>
      <c r="Y816" s="160"/>
      <c r="Z816" s="160"/>
      <c r="AA816" s="160"/>
      <c r="AB816" s="160"/>
      <c r="AC816" s="160"/>
      <c r="AD816" s="160"/>
      <c r="AE816" s="160"/>
      <c r="AF816" s="160"/>
      <c r="AG816" s="160"/>
    </row>
    <row r="817" spans="1:33" ht="15.75" customHeight="1">
      <c r="A817" s="160"/>
      <c r="B817" s="160"/>
      <c r="C817" s="160"/>
      <c r="D817" s="160"/>
      <c r="E817" s="160"/>
      <c r="F817" s="160"/>
      <c r="G817" s="161"/>
      <c r="H817" s="161"/>
      <c r="I817" s="161"/>
      <c r="J817" s="161"/>
      <c r="K817" s="161"/>
      <c r="L817" s="161"/>
      <c r="M817" s="161"/>
      <c r="N817" s="161"/>
      <c r="O817" s="161"/>
      <c r="P817" s="161"/>
      <c r="Q817" s="161"/>
      <c r="R817" s="160"/>
      <c r="S817" s="160"/>
      <c r="T817" s="160"/>
      <c r="U817" s="160"/>
      <c r="V817" s="160"/>
      <c r="W817" s="160"/>
      <c r="X817" s="160"/>
      <c r="Y817" s="160"/>
      <c r="Z817" s="160"/>
      <c r="AA817" s="160"/>
      <c r="AB817" s="160"/>
      <c r="AC817" s="160"/>
      <c r="AD817" s="160"/>
      <c r="AE817" s="160"/>
      <c r="AF817" s="160"/>
      <c r="AG817" s="160"/>
    </row>
    <row r="818" spans="1:33" ht="15.75" customHeight="1">
      <c r="A818" s="160"/>
      <c r="B818" s="160"/>
      <c r="C818" s="160"/>
      <c r="D818" s="160"/>
      <c r="E818" s="160"/>
      <c r="F818" s="160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  <c r="Q818" s="161"/>
      <c r="R818" s="160"/>
      <c r="S818" s="160"/>
      <c r="T818" s="160"/>
      <c r="U818" s="160"/>
      <c r="V818" s="160"/>
      <c r="W818" s="160"/>
      <c r="X818" s="160"/>
      <c r="Y818" s="160"/>
      <c r="Z818" s="160"/>
      <c r="AA818" s="160"/>
      <c r="AB818" s="160"/>
      <c r="AC818" s="160"/>
      <c r="AD818" s="160"/>
      <c r="AE818" s="160"/>
      <c r="AF818" s="160"/>
      <c r="AG818" s="160"/>
    </row>
    <row r="819" spans="1:33" ht="15.75" customHeight="1">
      <c r="A819" s="160"/>
      <c r="B819" s="160"/>
      <c r="C819" s="160"/>
      <c r="D819" s="160"/>
      <c r="E819" s="160"/>
      <c r="F819" s="160"/>
      <c r="G819" s="161"/>
      <c r="H819" s="161"/>
      <c r="I819" s="161"/>
      <c r="J819" s="161"/>
      <c r="K819" s="161"/>
      <c r="L819" s="161"/>
      <c r="M819" s="161"/>
      <c r="N819" s="161"/>
      <c r="O819" s="161"/>
      <c r="P819" s="161"/>
      <c r="Q819" s="161"/>
      <c r="R819" s="160"/>
      <c r="S819" s="160"/>
      <c r="T819" s="160"/>
      <c r="U819" s="160"/>
      <c r="V819" s="160"/>
      <c r="W819" s="160"/>
      <c r="X819" s="160"/>
      <c r="Y819" s="160"/>
      <c r="Z819" s="160"/>
      <c r="AA819" s="160"/>
      <c r="AB819" s="160"/>
      <c r="AC819" s="160"/>
      <c r="AD819" s="160"/>
      <c r="AE819" s="160"/>
      <c r="AF819" s="160"/>
      <c r="AG819" s="160"/>
    </row>
    <row r="820" spans="1:33" ht="15.75" customHeight="1">
      <c r="A820" s="160"/>
      <c r="B820" s="160"/>
      <c r="C820" s="160"/>
      <c r="D820" s="160"/>
      <c r="E820" s="160"/>
      <c r="F820" s="160"/>
      <c r="G820" s="161"/>
      <c r="H820" s="161"/>
      <c r="I820" s="161"/>
      <c r="J820" s="161"/>
      <c r="K820" s="161"/>
      <c r="L820" s="161"/>
      <c r="M820" s="161"/>
      <c r="N820" s="161"/>
      <c r="O820" s="161"/>
      <c r="P820" s="161"/>
      <c r="Q820" s="161"/>
      <c r="R820" s="160"/>
      <c r="S820" s="160"/>
      <c r="T820" s="160"/>
      <c r="U820" s="160"/>
      <c r="V820" s="160"/>
      <c r="W820" s="160"/>
      <c r="X820" s="160"/>
      <c r="Y820" s="160"/>
      <c r="Z820" s="160"/>
      <c r="AA820" s="160"/>
      <c r="AB820" s="160"/>
      <c r="AC820" s="160"/>
      <c r="AD820" s="160"/>
      <c r="AE820" s="160"/>
      <c r="AF820" s="160"/>
      <c r="AG820" s="160"/>
    </row>
    <row r="821" spans="1:33" ht="15.75" customHeight="1">
      <c r="A821" s="160"/>
      <c r="B821" s="160"/>
      <c r="C821" s="160"/>
      <c r="D821" s="160"/>
      <c r="E821" s="160"/>
      <c r="F821" s="160"/>
      <c r="G821" s="161"/>
      <c r="H821" s="161"/>
      <c r="I821" s="161"/>
      <c r="J821" s="161"/>
      <c r="K821" s="161"/>
      <c r="L821" s="161"/>
      <c r="M821" s="161"/>
      <c r="N821" s="161"/>
      <c r="O821" s="161"/>
      <c r="P821" s="161"/>
      <c r="Q821" s="161"/>
      <c r="R821" s="160"/>
      <c r="S821" s="160"/>
      <c r="T821" s="160"/>
      <c r="U821" s="160"/>
      <c r="V821" s="160"/>
      <c r="W821" s="160"/>
      <c r="X821" s="160"/>
      <c r="Y821" s="160"/>
      <c r="Z821" s="160"/>
      <c r="AA821" s="160"/>
      <c r="AB821" s="160"/>
      <c r="AC821" s="160"/>
      <c r="AD821" s="160"/>
      <c r="AE821" s="160"/>
      <c r="AF821" s="160"/>
      <c r="AG821" s="160"/>
    </row>
    <row r="822" spans="1:33" ht="15.75" customHeight="1">
      <c r="A822" s="160"/>
      <c r="B822" s="160"/>
      <c r="C822" s="160"/>
      <c r="D822" s="160"/>
      <c r="E822" s="160"/>
      <c r="F822" s="160"/>
      <c r="G822" s="161"/>
      <c r="H822" s="161"/>
      <c r="I822" s="161"/>
      <c r="J822" s="161"/>
      <c r="K822" s="161"/>
      <c r="L822" s="161"/>
      <c r="M822" s="161"/>
      <c r="N822" s="161"/>
      <c r="O822" s="161"/>
      <c r="P822" s="161"/>
      <c r="Q822" s="161"/>
      <c r="R822" s="160"/>
      <c r="S822" s="160"/>
      <c r="T822" s="160"/>
      <c r="U822" s="160"/>
      <c r="V822" s="160"/>
      <c r="W822" s="160"/>
      <c r="X822" s="160"/>
      <c r="Y822" s="160"/>
      <c r="Z822" s="160"/>
      <c r="AA822" s="160"/>
      <c r="AB822" s="160"/>
      <c r="AC822" s="160"/>
      <c r="AD822" s="160"/>
      <c r="AE822" s="160"/>
      <c r="AF822" s="160"/>
      <c r="AG822" s="160"/>
    </row>
    <row r="823" spans="1:33" ht="15.75" customHeight="1">
      <c r="A823" s="160"/>
      <c r="B823" s="160"/>
      <c r="C823" s="160"/>
      <c r="D823" s="160"/>
      <c r="E823" s="160"/>
      <c r="F823" s="160"/>
      <c r="G823" s="161"/>
      <c r="H823" s="161"/>
      <c r="I823" s="161"/>
      <c r="J823" s="161"/>
      <c r="K823" s="161"/>
      <c r="L823" s="161"/>
      <c r="M823" s="161"/>
      <c r="N823" s="161"/>
      <c r="O823" s="161"/>
      <c r="P823" s="161"/>
      <c r="Q823" s="161"/>
      <c r="R823" s="160"/>
      <c r="S823" s="160"/>
      <c r="T823" s="160"/>
      <c r="U823" s="160"/>
      <c r="V823" s="160"/>
      <c r="W823" s="160"/>
      <c r="X823" s="160"/>
      <c r="Y823" s="160"/>
      <c r="Z823" s="160"/>
      <c r="AA823" s="160"/>
      <c r="AB823" s="160"/>
      <c r="AC823" s="160"/>
      <c r="AD823" s="160"/>
      <c r="AE823" s="160"/>
      <c r="AF823" s="160"/>
      <c r="AG823" s="160"/>
    </row>
    <row r="824" spans="1:33" ht="15.75" customHeight="1">
      <c r="A824" s="160"/>
      <c r="B824" s="160"/>
      <c r="C824" s="160"/>
      <c r="D824" s="160"/>
      <c r="E824" s="160"/>
      <c r="F824" s="160"/>
      <c r="G824" s="161"/>
      <c r="H824" s="161"/>
      <c r="I824" s="161"/>
      <c r="J824" s="161"/>
      <c r="K824" s="161"/>
      <c r="L824" s="161"/>
      <c r="M824" s="161"/>
      <c r="N824" s="161"/>
      <c r="O824" s="161"/>
      <c r="P824" s="161"/>
      <c r="Q824" s="161"/>
      <c r="R824" s="160"/>
      <c r="S824" s="160"/>
      <c r="T824" s="160"/>
      <c r="U824" s="160"/>
      <c r="V824" s="160"/>
      <c r="W824" s="160"/>
      <c r="X824" s="160"/>
      <c r="Y824" s="160"/>
      <c r="Z824" s="160"/>
      <c r="AA824" s="160"/>
      <c r="AB824" s="160"/>
      <c r="AC824" s="160"/>
      <c r="AD824" s="160"/>
      <c r="AE824" s="160"/>
      <c r="AF824" s="160"/>
      <c r="AG824" s="160"/>
    </row>
    <row r="825" spans="1:33" ht="15.75" customHeight="1">
      <c r="A825" s="160"/>
      <c r="B825" s="160"/>
      <c r="C825" s="160"/>
      <c r="D825" s="160"/>
      <c r="E825" s="160"/>
      <c r="F825" s="160"/>
      <c r="G825" s="161"/>
      <c r="H825" s="161"/>
      <c r="I825" s="161"/>
      <c r="J825" s="161"/>
      <c r="K825" s="161"/>
      <c r="L825" s="161"/>
      <c r="M825" s="161"/>
      <c r="N825" s="161"/>
      <c r="O825" s="161"/>
      <c r="P825" s="161"/>
      <c r="Q825" s="161"/>
      <c r="R825" s="160"/>
      <c r="S825" s="160"/>
      <c r="T825" s="160"/>
      <c r="U825" s="160"/>
      <c r="V825" s="160"/>
      <c r="W825" s="160"/>
      <c r="X825" s="160"/>
      <c r="Y825" s="160"/>
      <c r="Z825" s="160"/>
      <c r="AA825" s="160"/>
      <c r="AB825" s="160"/>
      <c r="AC825" s="160"/>
      <c r="AD825" s="160"/>
      <c r="AE825" s="160"/>
      <c r="AF825" s="160"/>
      <c r="AG825" s="160"/>
    </row>
    <row r="826" spans="1:33" ht="15.75" customHeight="1">
      <c r="A826" s="160"/>
      <c r="B826" s="160"/>
      <c r="C826" s="160"/>
      <c r="D826" s="160"/>
      <c r="E826" s="160"/>
      <c r="F826" s="160"/>
      <c r="G826" s="161"/>
      <c r="H826" s="161"/>
      <c r="I826" s="161"/>
      <c r="J826" s="161"/>
      <c r="K826" s="161"/>
      <c r="L826" s="161"/>
      <c r="M826" s="161"/>
      <c r="N826" s="161"/>
      <c r="O826" s="161"/>
      <c r="P826" s="161"/>
      <c r="Q826" s="161"/>
      <c r="R826" s="160"/>
      <c r="S826" s="160"/>
      <c r="T826" s="160"/>
      <c r="U826" s="160"/>
      <c r="V826" s="160"/>
      <c r="W826" s="160"/>
      <c r="X826" s="160"/>
      <c r="Y826" s="160"/>
      <c r="Z826" s="160"/>
      <c r="AA826" s="160"/>
      <c r="AB826" s="160"/>
      <c r="AC826" s="160"/>
      <c r="AD826" s="160"/>
      <c r="AE826" s="160"/>
      <c r="AF826" s="160"/>
      <c r="AG826" s="160"/>
    </row>
    <row r="827" spans="1:33" ht="15.75" customHeight="1">
      <c r="A827" s="160"/>
      <c r="B827" s="160"/>
      <c r="C827" s="160"/>
      <c r="D827" s="160"/>
      <c r="E827" s="160"/>
      <c r="F827" s="160"/>
      <c r="G827" s="161"/>
      <c r="H827" s="161"/>
      <c r="I827" s="161"/>
      <c r="J827" s="161"/>
      <c r="K827" s="161"/>
      <c r="L827" s="161"/>
      <c r="M827" s="161"/>
      <c r="N827" s="161"/>
      <c r="O827" s="161"/>
      <c r="P827" s="161"/>
      <c r="Q827" s="161"/>
      <c r="R827" s="160"/>
      <c r="S827" s="160"/>
      <c r="T827" s="160"/>
      <c r="U827" s="160"/>
      <c r="V827" s="160"/>
      <c r="W827" s="160"/>
      <c r="X827" s="160"/>
      <c r="Y827" s="160"/>
      <c r="Z827" s="160"/>
      <c r="AA827" s="160"/>
      <c r="AB827" s="160"/>
      <c r="AC827" s="160"/>
      <c r="AD827" s="160"/>
      <c r="AE827" s="160"/>
      <c r="AF827" s="160"/>
      <c r="AG827" s="160"/>
    </row>
    <row r="828" spans="1:33" ht="15.75" customHeight="1">
      <c r="A828" s="160"/>
      <c r="B828" s="160"/>
      <c r="C828" s="160"/>
      <c r="D828" s="160"/>
      <c r="E828" s="160"/>
      <c r="F828" s="160"/>
      <c r="G828" s="161"/>
      <c r="H828" s="161"/>
      <c r="I828" s="161"/>
      <c r="J828" s="161"/>
      <c r="K828" s="161"/>
      <c r="L828" s="161"/>
      <c r="M828" s="161"/>
      <c r="N828" s="161"/>
      <c r="O828" s="161"/>
      <c r="P828" s="161"/>
      <c r="Q828" s="161"/>
      <c r="R828" s="160"/>
      <c r="S828" s="160"/>
      <c r="T828" s="160"/>
      <c r="U828" s="160"/>
      <c r="V828" s="160"/>
      <c r="W828" s="160"/>
      <c r="X828" s="160"/>
      <c r="Y828" s="160"/>
      <c r="Z828" s="160"/>
      <c r="AA828" s="160"/>
      <c r="AB828" s="160"/>
      <c r="AC828" s="160"/>
      <c r="AD828" s="160"/>
      <c r="AE828" s="160"/>
      <c r="AF828" s="160"/>
      <c r="AG828" s="160"/>
    </row>
    <row r="829" spans="1:33" ht="15.75" customHeight="1">
      <c r="A829" s="160"/>
      <c r="B829" s="160"/>
      <c r="C829" s="160"/>
      <c r="D829" s="160"/>
      <c r="E829" s="160"/>
      <c r="F829" s="160"/>
      <c r="G829" s="161"/>
      <c r="H829" s="161"/>
      <c r="I829" s="161"/>
      <c r="J829" s="161"/>
      <c r="K829" s="161"/>
      <c r="L829" s="161"/>
      <c r="M829" s="161"/>
      <c r="N829" s="161"/>
      <c r="O829" s="161"/>
      <c r="P829" s="161"/>
      <c r="Q829" s="161"/>
      <c r="R829" s="160"/>
      <c r="S829" s="160"/>
      <c r="T829" s="160"/>
      <c r="U829" s="160"/>
      <c r="V829" s="160"/>
      <c r="W829" s="160"/>
      <c r="X829" s="160"/>
      <c r="Y829" s="160"/>
      <c r="Z829" s="160"/>
      <c r="AA829" s="160"/>
      <c r="AB829" s="160"/>
      <c r="AC829" s="160"/>
      <c r="AD829" s="160"/>
      <c r="AE829" s="160"/>
      <c r="AF829" s="160"/>
      <c r="AG829" s="160"/>
    </row>
    <row r="830" spans="1:33" ht="15.75" customHeight="1">
      <c r="A830" s="160"/>
      <c r="B830" s="160"/>
      <c r="C830" s="160"/>
      <c r="D830" s="160"/>
      <c r="E830" s="160"/>
      <c r="F830" s="160"/>
      <c r="G830" s="161"/>
      <c r="H830" s="161"/>
      <c r="I830" s="161"/>
      <c r="J830" s="161"/>
      <c r="K830" s="161"/>
      <c r="L830" s="161"/>
      <c r="M830" s="161"/>
      <c r="N830" s="161"/>
      <c r="O830" s="161"/>
      <c r="P830" s="161"/>
      <c r="Q830" s="161"/>
      <c r="R830" s="160"/>
      <c r="S830" s="160"/>
      <c r="T830" s="160"/>
      <c r="U830" s="160"/>
      <c r="V830" s="160"/>
      <c r="W830" s="160"/>
      <c r="X830" s="160"/>
      <c r="Y830" s="160"/>
      <c r="Z830" s="160"/>
      <c r="AA830" s="160"/>
      <c r="AB830" s="160"/>
      <c r="AC830" s="160"/>
      <c r="AD830" s="160"/>
      <c r="AE830" s="160"/>
      <c r="AF830" s="160"/>
      <c r="AG830" s="160"/>
    </row>
    <row r="831" spans="1:33" ht="15.75" customHeight="1">
      <c r="A831" s="160"/>
      <c r="B831" s="160"/>
      <c r="C831" s="160"/>
      <c r="D831" s="160"/>
      <c r="E831" s="160"/>
      <c r="F831" s="160"/>
      <c r="G831" s="161"/>
      <c r="H831" s="161"/>
      <c r="I831" s="161"/>
      <c r="J831" s="161"/>
      <c r="K831" s="161"/>
      <c r="L831" s="161"/>
      <c r="M831" s="161"/>
      <c r="N831" s="161"/>
      <c r="O831" s="161"/>
      <c r="P831" s="161"/>
      <c r="Q831" s="161"/>
      <c r="R831" s="160"/>
      <c r="S831" s="160"/>
      <c r="T831" s="160"/>
      <c r="U831" s="160"/>
      <c r="V831" s="160"/>
      <c r="W831" s="160"/>
      <c r="X831" s="160"/>
      <c r="Y831" s="160"/>
      <c r="Z831" s="160"/>
      <c r="AA831" s="160"/>
      <c r="AB831" s="160"/>
      <c r="AC831" s="160"/>
      <c r="AD831" s="160"/>
      <c r="AE831" s="160"/>
      <c r="AF831" s="160"/>
      <c r="AG831" s="160"/>
    </row>
    <row r="832" spans="1:33" ht="15.75" customHeight="1">
      <c r="A832" s="160"/>
      <c r="B832" s="160"/>
      <c r="C832" s="160"/>
      <c r="D832" s="160"/>
      <c r="E832" s="160"/>
      <c r="F832" s="160"/>
      <c r="G832" s="161"/>
      <c r="H832" s="161"/>
      <c r="I832" s="161"/>
      <c r="J832" s="161"/>
      <c r="K832" s="161"/>
      <c r="L832" s="161"/>
      <c r="M832" s="161"/>
      <c r="N832" s="161"/>
      <c r="O832" s="161"/>
      <c r="P832" s="161"/>
      <c r="Q832" s="161"/>
      <c r="R832" s="160"/>
      <c r="S832" s="160"/>
      <c r="T832" s="160"/>
      <c r="U832" s="160"/>
      <c r="V832" s="160"/>
      <c r="W832" s="160"/>
      <c r="X832" s="160"/>
      <c r="Y832" s="160"/>
      <c r="Z832" s="160"/>
      <c r="AA832" s="160"/>
      <c r="AB832" s="160"/>
      <c r="AC832" s="160"/>
      <c r="AD832" s="160"/>
      <c r="AE832" s="160"/>
      <c r="AF832" s="160"/>
      <c r="AG832" s="160"/>
    </row>
    <row r="833" spans="1:33" ht="15.75" customHeight="1">
      <c r="A833" s="160"/>
      <c r="B833" s="160"/>
      <c r="C833" s="160"/>
      <c r="D833" s="160"/>
      <c r="E833" s="160"/>
      <c r="F833" s="160"/>
      <c r="G833" s="161"/>
      <c r="H833" s="161"/>
      <c r="I833" s="161"/>
      <c r="J833" s="161"/>
      <c r="K833" s="161"/>
      <c r="L833" s="161"/>
      <c r="M833" s="161"/>
      <c r="N833" s="161"/>
      <c r="O833" s="161"/>
      <c r="P833" s="161"/>
      <c r="Q833" s="161"/>
      <c r="R833" s="160"/>
      <c r="S833" s="160"/>
      <c r="T833" s="160"/>
      <c r="U833" s="160"/>
      <c r="V833" s="160"/>
      <c r="W833" s="160"/>
      <c r="X833" s="160"/>
      <c r="Y833" s="160"/>
      <c r="Z833" s="160"/>
      <c r="AA833" s="160"/>
      <c r="AB833" s="160"/>
      <c r="AC833" s="160"/>
      <c r="AD833" s="160"/>
      <c r="AE833" s="160"/>
      <c r="AF833" s="160"/>
      <c r="AG833" s="160"/>
    </row>
    <row r="834" spans="1:33" ht="15.75" customHeight="1">
      <c r="A834" s="160"/>
      <c r="B834" s="160"/>
      <c r="C834" s="160"/>
      <c r="D834" s="160"/>
      <c r="E834" s="160"/>
      <c r="F834" s="160"/>
      <c r="G834" s="161"/>
      <c r="H834" s="161"/>
      <c r="I834" s="161"/>
      <c r="J834" s="161"/>
      <c r="K834" s="161"/>
      <c r="L834" s="161"/>
      <c r="M834" s="161"/>
      <c r="N834" s="161"/>
      <c r="O834" s="161"/>
      <c r="P834" s="161"/>
      <c r="Q834" s="161"/>
      <c r="R834" s="160"/>
      <c r="S834" s="160"/>
      <c r="T834" s="160"/>
      <c r="U834" s="160"/>
      <c r="V834" s="160"/>
      <c r="W834" s="160"/>
      <c r="X834" s="160"/>
      <c r="Y834" s="160"/>
      <c r="Z834" s="160"/>
      <c r="AA834" s="160"/>
      <c r="AB834" s="160"/>
      <c r="AC834" s="160"/>
      <c r="AD834" s="160"/>
      <c r="AE834" s="160"/>
      <c r="AF834" s="160"/>
      <c r="AG834" s="160"/>
    </row>
    <row r="835" spans="1:33" ht="15.75" customHeight="1">
      <c r="A835" s="160"/>
      <c r="B835" s="160"/>
      <c r="C835" s="160"/>
      <c r="D835" s="160"/>
      <c r="E835" s="160"/>
      <c r="F835" s="160"/>
      <c r="G835" s="161"/>
      <c r="H835" s="161"/>
      <c r="I835" s="161"/>
      <c r="J835" s="161"/>
      <c r="K835" s="161"/>
      <c r="L835" s="161"/>
      <c r="M835" s="161"/>
      <c r="N835" s="161"/>
      <c r="O835" s="161"/>
      <c r="P835" s="161"/>
      <c r="Q835" s="161"/>
      <c r="R835" s="160"/>
      <c r="S835" s="160"/>
      <c r="T835" s="160"/>
      <c r="U835" s="160"/>
      <c r="V835" s="160"/>
      <c r="W835" s="160"/>
      <c r="X835" s="160"/>
      <c r="Y835" s="160"/>
      <c r="Z835" s="160"/>
      <c r="AA835" s="160"/>
      <c r="AB835" s="160"/>
      <c r="AC835" s="160"/>
      <c r="AD835" s="160"/>
      <c r="AE835" s="160"/>
      <c r="AF835" s="160"/>
      <c r="AG835" s="160"/>
    </row>
    <row r="836" spans="1:33" ht="15.75" customHeight="1">
      <c r="A836" s="160"/>
      <c r="B836" s="160"/>
      <c r="C836" s="160"/>
      <c r="D836" s="160"/>
      <c r="E836" s="160"/>
      <c r="F836" s="160"/>
      <c r="G836" s="161"/>
      <c r="H836" s="161"/>
      <c r="I836" s="161"/>
      <c r="J836" s="161"/>
      <c r="K836" s="161"/>
      <c r="L836" s="161"/>
      <c r="M836" s="161"/>
      <c r="N836" s="161"/>
      <c r="O836" s="161"/>
      <c r="P836" s="161"/>
      <c r="Q836" s="161"/>
      <c r="R836" s="160"/>
      <c r="S836" s="160"/>
      <c r="T836" s="160"/>
      <c r="U836" s="160"/>
      <c r="V836" s="160"/>
      <c r="W836" s="160"/>
      <c r="X836" s="160"/>
      <c r="Y836" s="160"/>
      <c r="Z836" s="160"/>
      <c r="AA836" s="160"/>
      <c r="AB836" s="160"/>
      <c r="AC836" s="160"/>
      <c r="AD836" s="160"/>
      <c r="AE836" s="160"/>
      <c r="AF836" s="160"/>
      <c r="AG836" s="160"/>
    </row>
    <row r="837" spans="1:33" ht="15.75" customHeight="1">
      <c r="A837" s="160"/>
      <c r="B837" s="160"/>
      <c r="C837" s="160"/>
      <c r="D837" s="160"/>
      <c r="E837" s="160"/>
      <c r="F837" s="160"/>
      <c r="G837" s="161"/>
      <c r="H837" s="161"/>
      <c r="I837" s="161"/>
      <c r="J837" s="161"/>
      <c r="K837" s="161"/>
      <c r="L837" s="161"/>
      <c r="M837" s="161"/>
      <c r="N837" s="161"/>
      <c r="O837" s="161"/>
      <c r="P837" s="161"/>
      <c r="Q837" s="161"/>
      <c r="R837" s="160"/>
      <c r="S837" s="160"/>
      <c r="T837" s="160"/>
      <c r="U837" s="160"/>
      <c r="V837" s="160"/>
      <c r="W837" s="160"/>
      <c r="X837" s="160"/>
      <c r="Y837" s="160"/>
      <c r="Z837" s="160"/>
      <c r="AA837" s="160"/>
      <c r="AB837" s="160"/>
      <c r="AC837" s="160"/>
      <c r="AD837" s="160"/>
      <c r="AE837" s="160"/>
      <c r="AF837" s="160"/>
      <c r="AG837" s="160"/>
    </row>
    <row r="838" spans="1:33" ht="15.75" customHeight="1">
      <c r="A838" s="160"/>
      <c r="B838" s="160"/>
      <c r="C838" s="160"/>
      <c r="D838" s="160"/>
      <c r="E838" s="160"/>
      <c r="F838" s="160"/>
      <c r="G838" s="161"/>
      <c r="H838" s="161"/>
      <c r="I838" s="161"/>
      <c r="J838" s="161"/>
      <c r="K838" s="161"/>
      <c r="L838" s="161"/>
      <c r="M838" s="161"/>
      <c r="N838" s="161"/>
      <c r="O838" s="161"/>
      <c r="P838" s="161"/>
      <c r="Q838" s="161"/>
      <c r="R838" s="160"/>
      <c r="S838" s="160"/>
      <c r="T838" s="160"/>
      <c r="U838" s="160"/>
      <c r="V838" s="160"/>
      <c r="W838" s="160"/>
      <c r="X838" s="160"/>
      <c r="Y838" s="160"/>
      <c r="Z838" s="160"/>
      <c r="AA838" s="160"/>
      <c r="AB838" s="160"/>
      <c r="AC838" s="160"/>
      <c r="AD838" s="160"/>
      <c r="AE838" s="160"/>
      <c r="AF838" s="160"/>
      <c r="AG838" s="160"/>
    </row>
    <row r="839" spans="1:33" ht="15.75" customHeight="1">
      <c r="A839" s="160"/>
      <c r="B839" s="160"/>
      <c r="C839" s="160"/>
      <c r="D839" s="160"/>
      <c r="E839" s="160"/>
      <c r="F839" s="160"/>
      <c r="G839" s="161"/>
      <c r="H839" s="161"/>
      <c r="I839" s="161"/>
      <c r="J839" s="161"/>
      <c r="K839" s="161"/>
      <c r="L839" s="161"/>
      <c r="M839" s="161"/>
      <c r="N839" s="161"/>
      <c r="O839" s="161"/>
      <c r="P839" s="161"/>
      <c r="Q839" s="161"/>
      <c r="R839" s="160"/>
      <c r="S839" s="160"/>
      <c r="T839" s="160"/>
      <c r="U839" s="160"/>
      <c r="V839" s="160"/>
      <c r="W839" s="160"/>
      <c r="X839" s="160"/>
      <c r="Y839" s="160"/>
      <c r="Z839" s="160"/>
      <c r="AA839" s="160"/>
      <c r="AB839" s="160"/>
      <c r="AC839" s="160"/>
      <c r="AD839" s="160"/>
      <c r="AE839" s="160"/>
      <c r="AF839" s="160"/>
      <c r="AG839" s="160"/>
    </row>
    <row r="840" spans="1:33" ht="15.75" customHeight="1">
      <c r="A840" s="160"/>
      <c r="B840" s="160"/>
      <c r="C840" s="160"/>
      <c r="D840" s="160"/>
      <c r="E840" s="160"/>
      <c r="F840" s="160"/>
      <c r="G840" s="161"/>
      <c r="H840" s="161"/>
      <c r="I840" s="161"/>
      <c r="J840" s="161"/>
      <c r="K840" s="161"/>
      <c r="L840" s="161"/>
      <c r="M840" s="161"/>
      <c r="N840" s="161"/>
      <c r="O840" s="161"/>
      <c r="P840" s="161"/>
      <c r="Q840" s="161"/>
      <c r="R840" s="160"/>
      <c r="S840" s="160"/>
      <c r="T840" s="160"/>
      <c r="U840" s="160"/>
      <c r="V840" s="160"/>
      <c r="W840" s="160"/>
      <c r="X840" s="160"/>
      <c r="Y840" s="160"/>
      <c r="Z840" s="160"/>
      <c r="AA840" s="160"/>
      <c r="AB840" s="160"/>
      <c r="AC840" s="160"/>
      <c r="AD840" s="160"/>
      <c r="AE840" s="160"/>
      <c r="AF840" s="160"/>
      <c r="AG840" s="160"/>
    </row>
    <row r="841" spans="1:33" ht="15.75" customHeight="1">
      <c r="A841" s="160"/>
      <c r="B841" s="160"/>
      <c r="C841" s="160"/>
      <c r="D841" s="160"/>
      <c r="E841" s="160"/>
      <c r="F841" s="160"/>
      <c r="G841" s="161"/>
      <c r="H841" s="161"/>
      <c r="I841" s="161"/>
      <c r="J841" s="161"/>
      <c r="K841" s="161"/>
      <c r="L841" s="161"/>
      <c r="M841" s="161"/>
      <c r="N841" s="161"/>
      <c r="O841" s="161"/>
      <c r="P841" s="161"/>
      <c r="Q841" s="161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</row>
    <row r="842" spans="1:33" ht="15.75" customHeight="1">
      <c r="A842" s="160"/>
      <c r="B842" s="160"/>
      <c r="C842" s="160"/>
      <c r="D842" s="160"/>
      <c r="E842" s="160"/>
      <c r="F842" s="160"/>
      <c r="G842" s="161"/>
      <c r="H842" s="161"/>
      <c r="I842" s="161"/>
      <c r="J842" s="161"/>
      <c r="K842" s="161"/>
      <c r="L842" s="161"/>
      <c r="M842" s="161"/>
      <c r="N842" s="161"/>
      <c r="O842" s="161"/>
      <c r="P842" s="161"/>
      <c r="Q842" s="161"/>
      <c r="R842" s="160"/>
      <c r="S842" s="160"/>
      <c r="T842" s="160"/>
      <c r="U842" s="160"/>
      <c r="V842" s="160"/>
      <c r="W842" s="160"/>
      <c r="X842" s="160"/>
      <c r="Y842" s="160"/>
      <c r="Z842" s="160"/>
      <c r="AA842" s="160"/>
      <c r="AB842" s="160"/>
      <c r="AC842" s="160"/>
      <c r="AD842" s="160"/>
      <c r="AE842" s="160"/>
      <c r="AF842" s="160"/>
      <c r="AG842" s="160"/>
    </row>
    <row r="843" spans="1:33" ht="15.75" customHeight="1">
      <c r="A843" s="160"/>
      <c r="B843" s="160"/>
      <c r="C843" s="160"/>
      <c r="D843" s="160"/>
      <c r="E843" s="160"/>
      <c r="F843" s="160"/>
      <c r="G843" s="161"/>
      <c r="H843" s="161"/>
      <c r="I843" s="161"/>
      <c r="J843" s="161"/>
      <c r="K843" s="161"/>
      <c r="L843" s="161"/>
      <c r="M843" s="161"/>
      <c r="N843" s="161"/>
      <c r="O843" s="161"/>
      <c r="P843" s="161"/>
      <c r="Q843" s="161"/>
      <c r="R843" s="160"/>
      <c r="S843" s="160"/>
      <c r="T843" s="160"/>
      <c r="U843" s="160"/>
      <c r="V843" s="160"/>
      <c r="W843" s="160"/>
      <c r="X843" s="160"/>
      <c r="Y843" s="160"/>
      <c r="Z843" s="160"/>
      <c r="AA843" s="160"/>
      <c r="AB843" s="160"/>
      <c r="AC843" s="160"/>
      <c r="AD843" s="160"/>
      <c r="AE843" s="160"/>
      <c r="AF843" s="160"/>
      <c r="AG843" s="160"/>
    </row>
    <row r="844" spans="1:33" ht="15.75" customHeight="1">
      <c r="A844" s="160"/>
      <c r="B844" s="160"/>
      <c r="C844" s="160"/>
      <c r="D844" s="160"/>
      <c r="E844" s="160"/>
      <c r="F844" s="160"/>
      <c r="G844" s="161"/>
      <c r="H844" s="161"/>
      <c r="I844" s="161"/>
      <c r="J844" s="161"/>
      <c r="K844" s="161"/>
      <c r="L844" s="161"/>
      <c r="M844" s="161"/>
      <c r="N844" s="161"/>
      <c r="O844" s="161"/>
      <c r="P844" s="161"/>
      <c r="Q844" s="161"/>
      <c r="R844" s="160"/>
      <c r="S844" s="160"/>
      <c r="T844" s="160"/>
      <c r="U844" s="160"/>
      <c r="V844" s="160"/>
      <c r="W844" s="160"/>
      <c r="X844" s="160"/>
      <c r="Y844" s="160"/>
      <c r="Z844" s="160"/>
      <c r="AA844" s="160"/>
      <c r="AB844" s="160"/>
      <c r="AC844" s="160"/>
      <c r="AD844" s="160"/>
      <c r="AE844" s="160"/>
      <c r="AF844" s="160"/>
      <c r="AG844" s="160"/>
    </row>
    <row r="845" spans="1:33" ht="15.75" customHeight="1">
      <c r="A845" s="160"/>
      <c r="B845" s="160"/>
      <c r="C845" s="160"/>
      <c r="D845" s="160"/>
      <c r="E845" s="160"/>
      <c r="F845" s="160"/>
      <c r="G845" s="161"/>
      <c r="H845" s="161"/>
      <c r="I845" s="161"/>
      <c r="J845" s="161"/>
      <c r="K845" s="161"/>
      <c r="L845" s="161"/>
      <c r="M845" s="161"/>
      <c r="N845" s="161"/>
      <c r="O845" s="161"/>
      <c r="P845" s="161"/>
      <c r="Q845" s="161"/>
      <c r="R845" s="160"/>
      <c r="S845" s="160"/>
      <c r="T845" s="160"/>
      <c r="U845" s="160"/>
      <c r="V845" s="160"/>
      <c r="W845" s="160"/>
      <c r="X845" s="160"/>
      <c r="Y845" s="160"/>
      <c r="Z845" s="160"/>
      <c r="AA845" s="160"/>
      <c r="AB845" s="160"/>
      <c r="AC845" s="160"/>
      <c r="AD845" s="160"/>
      <c r="AE845" s="160"/>
      <c r="AF845" s="160"/>
      <c r="AG845" s="160"/>
    </row>
    <row r="846" spans="1:33" ht="15.75" customHeight="1">
      <c r="A846" s="160"/>
      <c r="B846" s="160"/>
      <c r="C846" s="160"/>
      <c r="D846" s="160"/>
      <c r="E846" s="160"/>
      <c r="F846" s="160"/>
      <c r="G846" s="161"/>
      <c r="H846" s="161"/>
      <c r="I846" s="161"/>
      <c r="J846" s="161"/>
      <c r="K846" s="161"/>
      <c r="L846" s="161"/>
      <c r="M846" s="161"/>
      <c r="N846" s="161"/>
      <c r="O846" s="161"/>
      <c r="P846" s="161"/>
      <c r="Q846" s="161"/>
      <c r="R846" s="160"/>
      <c r="S846" s="160"/>
      <c r="T846" s="160"/>
      <c r="U846" s="160"/>
      <c r="V846" s="160"/>
      <c r="W846" s="160"/>
      <c r="X846" s="160"/>
      <c r="Y846" s="160"/>
      <c r="Z846" s="160"/>
      <c r="AA846" s="160"/>
      <c r="AB846" s="160"/>
      <c r="AC846" s="160"/>
      <c r="AD846" s="160"/>
      <c r="AE846" s="160"/>
      <c r="AF846" s="160"/>
      <c r="AG846" s="160"/>
    </row>
    <row r="847" spans="1:33" ht="15.75" customHeight="1">
      <c r="A847" s="160"/>
      <c r="B847" s="160"/>
      <c r="C847" s="160"/>
      <c r="D847" s="160"/>
      <c r="E847" s="160"/>
      <c r="F847" s="160"/>
      <c r="G847" s="161"/>
      <c r="H847" s="161"/>
      <c r="I847" s="161"/>
      <c r="J847" s="161"/>
      <c r="K847" s="161"/>
      <c r="L847" s="161"/>
      <c r="M847" s="161"/>
      <c r="N847" s="161"/>
      <c r="O847" s="161"/>
      <c r="P847" s="161"/>
      <c r="Q847" s="161"/>
      <c r="R847" s="160"/>
      <c r="S847" s="160"/>
      <c r="T847" s="160"/>
      <c r="U847" s="160"/>
      <c r="V847" s="160"/>
      <c r="W847" s="160"/>
      <c r="X847" s="160"/>
      <c r="Y847" s="160"/>
      <c r="Z847" s="160"/>
      <c r="AA847" s="160"/>
      <c r="AB847" s="160"/>
      <c r="AC847" s="160"/>
      <c r="AD847" s="160"/>
      <c r="AE847" s="160"/>
      <c r="AF847" s="160"/>
      <c r="AG847" s="160"/>
    </row>
    <row r="848" spans="1:33" ht="15.75" customHeight="1">
      <c r="A848" s="160"/>
      <c r="B848" s="160"/>
      <c r="C848" s="160"/>
      <c r="D848" s="160"/>
      <c r="E848" s="160"/>
      <c r="F848" s="160"/>
      <c r="G848" s="161"/>
      <c r="H848" s="161"/>
      <c r="I848" s="161"/>
      <c r="J848" s="161"/>
      <c r="K848" s="161"/>
      <c r="L848" s="161"/>
      <c r="M848" s="161"/>
      <c r="N848" s="161"/>
      <c r="O848" s="161"/>
      <c r="P848" s="161"/>
      <c r="Q848" s="161"/>
      <c r="R848" s="160"/>
      <c r="S848" s="160"/>
      <c r="T848" s="160"/>
      <c r="U848" s="160"/>
      <c r="V848" s="160"/>
      <c r="W848" s="160"/>
      <c r="X848" s="160"/>
      <c r="Y848" s="160"/>
      <c r="Z848" s="160"/>
      <c r="AA848" s="160"/>
      <c r="AB848" s="160"/>
      <c r="AC848" s="160"/>
      <c r="AD848" s="160"/>
      <c r="AE848" s="160"/>
      <c r="AF848" s="160"/>
      <c r="AG848" s="160"/>
    </row>
    <row r="849" spans="1:33" ht="15.75" customHeight="1">
      <c r="A849" s="160"/>
      <c r="B849" s="160"/>
      <c r="C849" s="160"/>
      <c r="D849" s="160"/>
      <c r="E849" s="160"/>
      <c r="F849" s="160"/>
      <c r="G849" s="161"/>
      <c r="H849" s="161"/>
      <c r="I849" s="161"/>
      <c r="J849" s="161"/>
      <c r="K849" s="161"/>
      <c r="L849" s="161"/>
      <c r="M849" s="161"/>
      <c r="N849" s="161"/>
      <c r="O849" s="161"/>
      <c r="P849" s="161"/>
      <c r="Q849" s="161"/>
      <c r="R849" s="160"/>
      <c r="S849" s="160"/>
      <c r="T849" s="160"/>
      <c r="U849" s="160"/>
      <c r="V849" s="160"/>
      <c r="W849" s="160"/>
      <c r="X849" s="160"/>
      <c r="Y849" s="160"/>
      <c r="Z849" s="160"/>
      <c r="AA849" s="160"/>
      <c r="AB849" s="160"/>
      <c r="AC849" s="160"/>
      <c r="AD849" s="160"/>
      <c r="AE849" s="160"/>
      <c r="AF849" s="160"/>
      <c r="AG849" s="160"/>
    </row>
    <row r="850" spans="1:33" ht="15.75" customHeight="1">
      <c r="A850" s="160"/>
      <c r="B850" s="160"/>
      <c r="C850" s="160"/>
      <c r="D850" s="160"/>
      <c r="E850" s="160"/>
      <c r="F850" s="160"/>
      <c r="G850" s="161"/>
      <c r="H850" s="161"/>
      <c r="I850" s="161"/>
      <c r="J850" s="161"/>
      <c r="K850" s="161"/>
      <c r="L850" s="161"/>
      <c r="M850" s="161"/>
      <c r="N850" s="161"/>
      <c r="O850" s="161"/>
      <c r="P850" s="161"/>
      <c r="Q850" s="161"/>
      <c r="R850" s="160"/>
      <c r="S850" s="160"/>
      <c r="T850" s="160"/>
      <c r="U850" s="160"/>
      <c r="V850" s="160"/>
      <c r="W850" s="160"/>
      <c r="X850" s="160"/>
      <c r="Y850" s="160"/>
      <c r="Z850" s="160"/>
      <c r="AA850" s="160"/>
      <c r="AB850" s="160"/>
      <c r="AC850" s="160"/>
      <c r="AD850" s="160"/>
      <c r="AE850" s="160"/>
      <c r="AF850" s="160"/>
      <c r="AG850" s="160"/>
    </row>
    <row r="851" spans="1:33" ht="15.75" customHeight="1">
      <c r="A851" s="160"/>
      <c r="B851" s="160"/>
      <c r="C851" s="160"/>
      <c r="D851" s="160"/>
      <c r="E851" s="160"/>
      <c r="F851" s="160"/>
      <c r="G851" s="161"/>
      <c r="H851" s="161"/>
      <c r="I851" s="161"/>
      <c r="J851" s="161"/>
      <c r="K851" s="161"/>
      <c r="L851" s="161"/>
      <c r="M851" s="161"/>
      <c r="N851" s="161"/>
      <c r="O851" s="161"/>
      <c r="P851" s="161"/>
      <c r="Q851" s="161"/>
      <c r="R851" s="160"/>
      <c r="S851" s="160"/>
      <c r="T851" s="160"/>
      <c r="U851" s="160"/>
      <c r="V851" s="160"/>
      <c r="W851" s="160"/>
      <c r="X851" s="160"/>
      <c r="Y851" s="160"/>
      <c r="Z851" s="160"/>
      <c r="AA851" s="160"/>
      <c r="AB851" s="160"/>
      <c r="AC851" s="160"/>
      <c r="AD851" s="160"/>
      <c r="AE851" s="160"/>
      <c r="AF851" s="160"/>
      <c r="AG851" s="160"/>
    </row>
    <row r="852" spans="1:33" ht="15.75" customHeight="1">
      <c r="A852" s="160"/>
      <c r="B852" s="160"/>
      <c r="C852" s="160"/>
      <c r="D852" s="160"/>
      <c r="E852" s="160"/>
      <c r="F852" s="160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  <c r="Q852" s="161"/>
      <c r="R852" s="160"/>
      <c r="S852" s="160"/>
      <c r="T852" s="160"/>
      <c r="U852" s="160"/>
      <c r="V852" s="160"/>
      <c r="W852" s="160"/>
      <c r="X852" s="160"/>
      <c r="Y852" s="160"/>
      <c r="Z852" s="160"/>
      <c r="AA852" s="160"/>
      <c r="AB852" s="160"/>
      <c r="AC852" s="160"/>
      <c r="AD852" s="160"/>
      <c r="AE852" s="160"/>
      <c r="AF852" s="160"/>
      <c r="AG852" s="160"/>
    </row>
    <row r="853" spans="1:33" ht="15.75" customHeight="1">
      <c r="A853" s="160"/>
      <c r="B853" s="160"/>
      <c r="C853" s="160"/>
      <c r="D853" s="160"/>
      <c r="E853" s="160"/>
      <c r="F853" s="160"/>
      <c r="G853" s="161"/>
      <c r="H853" s="161"/>
      <c r="I853" s="161"/>
      <c r="J853" s="161"/>
      <c r="K853" s="161"/>
      <c r="L853" s="161"/>
      <c r="M853" s="161"/>
      <c r="N853" s="161"/>
      <c r="O853" s="161"/>
      <c r="P853" s="161"/>
      <c r="Q853" s="161"/>
      <c r="R853" s="160"/>
      <c r="S853" s="160"/>
      <c r="T853" s="160"/>
      <c r="U853" s="160"/>
      <c r="V853" s="160"/>
      <c r="W853" s="160"/>
      <c r="X853" s="160"/>
      <c r="Y853" s="160"/>
      <c r="Z853" s="160"/>
      <c r="AA853" s="160"/>
      <c r="AB853" s="160"/>
      <c r="AC853" s="160"/>
      <c r="AD853" s="160"/>
      <c r="AE853" s="160"/>
      <c r="AF853" s="160"/>
      <c r="AG853" s="160"/>
    </row>
    <row r="854" spans="1:33" ht="15.75" customHeight="1">
      <c r="A854" s="160"/>
      <c r="B854" s="160"/>
      <c r="C854" s="160"/>
      <c r="D854" s="160"/>
      <c r="E854" s="160"/>
      <c r="F854" s="160"/>
      <c r="G854" s="161"/>
      <c r="H854" s="161"/>
      <c r="I854" s="161"/>
      <c r="J854" s="161"/>
      <c r="K854" s="161"/>
      <c r="L854" s="161"/>
      <c r="M854" s="161"/>
      <c r="N854" s="161"/>
      <c r="O854" s="161"/>
      <c r="P854" s="161"/>
      <c r="Q854" s="161"/>
      <c r="R854" s="160"/>
      <c r="S854" s="160"/>
      <c r="T854" s="160"/>
      <c r="U854" s="160"/>
      <c r="V854" s="160"/>
      <c r="W854" s="160"/>
      <c r="X854" s="160"/>
      <c r="Y854" s="160"/>
      <c r="Z854" s="160"/>
      <c r="AA854" s="160"/>
      <c r="AB854" s="160"/>
      <c r="AC854" s="160"/>
      <c r="AD854" s="160"/>
      <c r="AE854" s="160"/>
      <c r="AF854" s="160"/>
      <c r="AG854" s="160"/>
    </row>
    <row r="855" spans="1:33" ht="15.75" customHeight="1">
      <c r="A855" s="160"/>
      <c r="B855" s="160"/>
      <c r="C855" s="160"/>
      <c r="D855" s="160"/>
      <c r="E855" s="160"/>
      <c r="F855" s="160"/>
      <c r="G855" s="161"/>
      <c r="H855" s="161"/>
      <c r="I855" s="161"/>
      <c r="J855" s="161"/>
      <c r="K855" s="161"/>
      <c r="L855" s="161"/>
      <c r="M855" s="161"/>
      <c r="N855" s="161"/>
      <c r="O855" s="161"/>
      <c r="P855" s="161"/>
      <c r="Q855" s="161"/>
      <c r="R855" s="160"/>
      <c r="S855" s="160"/>
      <c r="T855" s="160"/>
      <c r="U855" s="160"/>
      <c r="V855" s="160"/>
      <c r="W855" s="160"/>
      <c r="X855" s="160"/>
      <c r="Y855" s="160"/>
      <c r="Z855" s="160"/>
      <c r="AA855" s="160"/>
      <c r="AB855" s="160"/>
      <c r="AC855" s="160"/>
      <c r="AD855" s="160"/>
      <c r="AE855" s="160"/>
      <c r="AF855" s="160"/>
      <c r="AG855" s="160"/>
    </row>
    <row r="856" spans="1:33" ht="15.75" customHeight="1">
      <c r="A856" s="160"/>
      <c r="B856" s="160"/>
      <c r="C856" s="160"/>
      <c r="D856" s="160"/>
      <c r="E856" s="160"/>
      <c r="F856" s="160"/>
      <c r="G856" s="161"/>
      <c r="H856" s="161"/>
      <c r="I856" s="161"/>
      <c r="J856" s="161"/>
      <c r="K856" s="161"/>
      <c r="L856" s="161"/>
      <c r="M856" s="161"/>
      <c r="N856" s="161"/>
      <c r="O856" s="161"/>
      <c r="P856" s="161"/>
      <c r="Q856" s="161"/>
      <c r="R856" s="160"/>
      <c r="S856" s="160"/>
      <c r="T856" s="160"/>
      <c r="U856" s="160"/>
      <c r="V856" s="160"/>
      <c r="W856" s="160"/>
      <c r="X856" s="160"/>
      <c r="Y856" s="160"/>
      <c r="Z856" s="160"/>
      <c r="AA856" s="160"/>
      <c r="AB856" s="160"/>
      <c r="AC856" s="160"/>
      <c r="AD856" s="160"/>
      <c r="AE856" s="160"/>
      <c r="AF856" s="160"/>
      <c r="AG856" s="160"/>
    </row>
    <row r="857" spans="1:33" ht="15.75" customHeight="1">
      <c r="A857" s="160"/>
      <c r="B857" s="160"/>
      <c r="C857" s="160"/>
      <c r="D857" s="160"/>
      <c r="E857" s="160"/>
      <c r="F857" s="160"/>
      <c r="G857" s="161"/>
      <c r="H857" s="161"/>
      <c r="I857" s="161"/>
      <c r="J857" s="161"/>
      <c r="K857" s="161"/>
      <c r="L857" s="161"/>
      <c r="M857" s="161"/>
      <c r="N857" s="161"/>
      <c r="O857" s="161"/>
      <c r="P857" s="161"/>
      <c r="Q857" s="161"/>
      <c r="R857" s="160"/>
      <c r="S857" s="160"/>
      <c r="T857" s="160"/>
      <c r="U857" s="160"/>
      <c r="V857" s="160"/>
      <c r="W857" s="160"/>
      <c r="X857" s="160"/>
      <c r="Y857" s="160"/>
      <c r="Z857" s="160"/>
      <c r="AA857" s="160"/>
      <c r="AB857" s="160"/>
      <c r="AC857" s="160"/>
      <c r="AD857" s="160"/>
      <c r="AE857" s="160"/>
      <c r="AF857" s="160"/>
      <c r="AG857" s="160"/>
    </row>
    <row r="858" spans="1:33" ht="15.75" customHeight="1">
      <c r="A858" s="160"/>
      <c r="B858" s="160"/>
      <c r="C858" s="160"/>
      <c r="D858" s="160"/>
      <c r="E858" s="160"/>
      <c r="F858" s="160"/>
      <c r="G858" s="161"/>
      <c r="H858" s="161"/>
      <c r="I858" s="161"/>
      <c r="J858" s="161"/>
      <c r="K858" s="161"/>
      <c r="L858" s="161"/>
      <c r="M858" s="161"/>
      <c r="N858" s="161"/>
      <c r="O858" s="161"/>
      <c r="P858" s="161"/>
      <c r="Q858" s="161"/>
      <c r="R858" s="160"/>
      <c r="S858" s="160"/>
      <c r="T858" s="160"/>
      <c r="U858" s="160"/>
      <c r="V858" s="160"/>
      <c r="W858" s="160"/>
      <c r="X858" s="160"/>
      <c r="Y858" s="160"/>
      <c r="Z858" s="160"/>
      <c r="AA858" s="160"/>
      <c r="AB858" s="160"/>
      <c r="AC858" s="160"/>
      <c r="AD858" s="160"/>
      <c r="AE858" s="160"/>
      <c r="AF858" s="160"/>
      <c r="AG858" s="160"/>
    </row>
    <row r="859" spans="1:33" ht="15.75" customHeight="1">
      <c r="A859" s="160"/>
      <c r="B859" s="160"/>
      <c r="C859" s="160"/>
      <c r="D859" s="160"/>
      <c r="E859" s="160"/>
      <c r="F859" s="160"/>
      <c r="G859" s="161"/>
      <c r="H859" s="161"/>
      <c r="I859" s="161"/>
      <c r="J859" s="161"/>
      <c r="K859" s="161"/>
      <c r="L859" s="161"/>
      <c r="M859" s="161"/>
      <c r="N859" s="161"/>
      <c r="O859" s="161"/>
      <c r="P859" s="161"/>
      <c r="Q859" s="161"/>
      <c r="R859" s="160"/>
      <c r="S859" s="160"/>
      <c r="T859" s="160"/>
      <c r="U859" s="160"/>
      <c r="V859" s="160"/>
      <c r="W859" s="160"/>
      <c r="X859" s="160"/>
      <c r="Y859" s="160"/>
      <c r="Z859" s="160"/>
      <c r="AA859" s="160"/>
      <c r="AB859" s="160"/>
      <c r="AC859" s="160"/>
      <c r="AD859" s="160"/>
      <c r="AE859" s="160"/>
      <c r="AF859" s="160"/>
      <c r="AG859" s="160"/>
    </row>
    <row r="860" spans="1:33" ht="15.75" customHeight="1">
      <c r="A860" s="160"/>
      <c r="B860" s="160"/>
      <c r="C860" s="160"/>
      <c r="D860" s="160"/>
      <c r="E860" s="160"/>
      <c r="F860" s="160"/>
      <c r="G860" s="161"/>
      <c r="H860" s="161"/>
      <c r="I860" s="161"/>
      <c r="J860" s="161"/>
      <c r="K860" s="161"/>
      <c r="L860" s="161"/>
      <c r="M860" s="161"/>
      <c r="N860" s="161"/>
      <c r="O860" s="161"/>
      <c r="P860" s="161"/>
      <c r="Q860" s="161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</row>
    <row r="861" spans="1:33" ht="15.75" customHeight="1">
      <c r="A861" s="160"/>
      <c r="B861" s="160"/>
      <c r="C861" s="160"/>
      <c r="D861" s="160"/>
      <c r="E861" s="160"/>
      <c r="F861" s="160"/>
      <c r="G861" s="161"/>
      <c r="H861" s="161"/>
      <c r="I861" s="161"/>
      <c r="J861" s="161"/>
      <c r="K861" s="161"/>
      <c r="L861" s="161"/>
      <c r="M861" s="161"/>
      <c r="N861" s="161"/>
      <c r="O861" s="161"/>
      <c r="P861" s="161"/>
      <c r="Q861" s="161"/>
      <c r="R861" s="160"/>
      <c r="S861" s="160"/>
      <c r="T861" s="160"/>
      <c r="U861" s="160"/>
      <c r="V861" s="160"/>
      <c r="W861" s="160"/>
      <c r="X861" s="160"/>
      <c r="Y861" s="160"/>
      <c r="Z861" s="160"/>
      <c r="AA861" s="160"/>
      <c r="AB861" s="160"/>
      <c r="AC861" s="160"/>
      <c r="AD861" s="160"/>
      <c r="AE861" s="160"/>
      <c r="AF861" s="160"/>
      <c r="AG861" s="160"/>
    </row>
    <row r="862" spans="1:33" ht="15.75" customHeight="1">
      <c r="A862" s="160"/>
      <c r="B862" s="160"/>
      <c r="C862" s="160"/>
      <c r="D862" s="160"/>
      <c r="E862" s="160"/>
      <c r="F862" s="160"/>
      <c r="G862" s="161"/>
      <c r="H862" s="161"/>
      <c r="I862" s="161"/>
      <c r="J862" s="161"/>
      <c r="K862" s="161"/>
      <c r="L862" s="161"/>
      <c r="M862" s="161"/>
      <c r="N862" s="161"/>
      <c r="O862" s="161"/>
      <c r="P862" s="161"/>
      <c r="Q862" s="161"/>
      <c r="R862" s="160"/>
      <c r="S862" s="160"/>
      <c r="T862" s="160"/>
      <c r="U862" s="160"/>
      <c r="V862" s="160"/>
      <c r="W862" s="160"/>
      <c r="X862" s="160"/>
      <c r="Y862" s="160"/>
      <c r="Z862" s="160"/>
      <c r="AA862" s="160"/>
      <c r="AB862" s="160"/>
      <c r="AC862" s="160"/>
      <c r="AD862" s="160"/>
      <c r="AE862" s="160"/>
      <c r="AF862" s="160"/>
      <c r="AG862" s="160"/>
    </row>
    <row r="863" spans="1:33" ht="15.75" customHeight="1">
      <c r="A863" s="160"/>
      <c r="B863" s="160"/>
      <c r="C863" s="160"/>
      <c r="D863" s="160"/>
      <c r="E863" s="160"/>
      <c r="F863" s="160"/>
      <c r="G863" s="161"/>
      <c r="H863" s="161"/>
      <c r="I863" s="161"/>
      <c r="J863" s="161"/>
      <c r="K863" s="161"/>
      <c r="L863" s="161"/>
      <c r="M863" s="161"/>
      <c r="N863" s="161"/>
      <c r="O863" s="161"/>
      <c r="P863" s="161"/>
      <c r="Q863" s="161"/>
      <c r="R863" s="160"/>
      <c r="S863" s="160"/>
      <c r="T863" s="160"/>
      <c r="U863" s="160"/>
      <c r="V863" s="160"/>
      <c r="W863" s="160"/>
      <c r="X863" s="160"/>
      <c r="Y863" s="160"/>
      <c r="Z863" s="160"/>
      <c r="AA863" s="160"/>
      <c r="AB863" s="160"/>
      <c r="AC863" s="160"/>
      <c r="AD863" s="160"/>
      <c r="AE863" s="160"/>
      <c r="AF863" s="160"/>
      <c r="AG863" s="160"/>
    </row>
    <row r="864" spans="1:33" ht="15.75" customHeight="1">
      <c r="A864" s="160"/>
      <c r="B864" s="160"/>
      <c r="C864" s="160"/>
      <c r="D864" s="160"/>
      <c r="E864" s="160"/>
      <c r="F864" s="160"/>
      <c r="G864" s="161"/>
      <c r="H864" s="161"/>
      <c r="I864" s="161"/>
      <c r="J864" s="161"/>
      <c r="K864" s="161"/>
      <c r="L864" s="161"/>
      <c r="M864" s="161"/>
      <c r="N864" s="161"/>
      <c r="O864" s="161"/>
      <c r="P864" s="161"/>
      <c r="Q864" s="161"/>
      <c r="R864" s="160"/>
      <c r="S864" s="160"/>
      <c r="T864" s="160"/>
      <c r="U864" s="160"/>
      <c r="V864" s="160"/>
      <c r="W864" s="160"/>
      <c r="X864" s="160"/>
      <c r="Y864" s="160"/>
      <c r="Z864" s="160"/>
      <c r="AA864" s="160"/>
      <c r="AB864" s="160"/>
      <c r="AC864" s="160"/>
      <c r="AD864" s="160"/>
      <c r="AE864" s="160"/>
      <c r="AF864" s="160"/>
      <c r="AG864" s="160"/>
    </row>
    <row r="865" spans="1:33" ht="15.75" customHeight="1">
      <c r="A865" s="160"/>
      <c r="B865" s="160"/>
      <c r="C865" s="160"/>
      <c r="D865" s="160"/>
      <c r="E865" s="160"/>
      <c r="F865" s="160"/>
      <c r="G865" s="161"/>
      <c r="H865" s="161"/>
      <c r="I865" s="161"/>
      <c r="J865" s="161"/>
      <c r="K865" s="161"/>
      <c r="L865" s="161"/>
      <c r="M865" s="161"/>
      <c r="N865" s="161"/>
      <c r="O865" s="161"/>
      <c r="P865" s="161"/>
      <c r="Q865" s="161"/>
      <c r="R865" s="160"/>
      <c r="S865" s="160"/>
      <c r="T865" s="160"/>
      <c r="U865" s="160"/>
      <c r="V865" s="160"/>
      <c r="W865" s="160"/>
      <c r="X865" s="160"/>
      <c r="Y865" s="160"/>
      <c r="Z865" s="160"/>
      <c r="AA865" s="160"/>
      <c r="AB865" s="160"/>
      <c r="AC865" s="160"/>
      <c r="AD865" s="160"/>
      <c r="AE865" s="160"/>
      <c r="AF865" s="160"/>
      <c r="AG865" s="160"/>
    </row>
    <row r="866" spans="1:33" ht="15.75" customHeight="1">
      <c r="A866" s="160"/>
      <c r="B866" s="160"/>
      <c r="C866" s="160"/>
      <c r="D866" s="160"/>
      <c r="E866" s="160"/>
      <c r="F866" s="160"/>
      <c r="G866" s="161"/>
      <c r="H866" s="161"/>
      <c r="I866" s="161"/>
      <c r="J866" s="161"/>
      <c r="K866" s="161"/>
      <c r="L866" s="161"/>
      <c r="M866" s="161"/>
      <c r="N866" s="161"/>
      <c r="O866" s="161"/>
      <c r="P866" s="161"/>
      <c r="Q866" s="161"/>
      <c r="R866" s="160"/>
      <c r="S866" s="160"/>
      <c r="T866" s="160"/>
      <c r="U866" s="160"/>
      <c r="V866" s="160"/>
      <c r="W866" s="160"/>
      <c r="X866" s="160"/>
      <c r="Y866" s="160"/>
      <c r="Z866" s="160"/>
      <c r="AA866" s="160"/>
      <c r="AB866" s="160"/>
      <c r="AC866" s="160"/>
      <c r="AD866" s="160"/>
      <c r="AE866" s="160"/>
      <c r="AF866" s="160"/>
      <c r="AG866" s="160"/>
    </row>
    <row r="867" spans="1:33" ht="15.75" customHeight="1">
      <c r="A867" s="160"/>
      <c r="B867" s="160"/>
      <c r="C867" s="160"/>
      <c r="D867" s="160"/>
      <c r="E867" s="160"/>
      <c r="F867" s="160"/>
      <c r="G867" s="161"/>
      <c r="H867" s="161"/>
      <c r="I867" s="161"/>
      <c r="J867" s="161"/>
      <c r="K867" s="161"/>
      <c r="L867" s="161"/>
      <c r="M867" s="161"/>
      <c r="N867" s="161"/>
      <c r="O867" s="161"/>
      <c r="P867" s="161"/>
      <c r="Q867" s="161"/>
      <c r="R867" s="160"/>
      <c r="S867" s="160"/>
      <c r="T867" s="160"/>
      <c r="U867" s="160"/>
      <c r="V867" s="160"/>
      <c r="W867" s="160"/>
      <c r="X867" s="160"/>
      <c r="Y867" s="160"/>
      <c r="Z867" s="160"/>
      <c r="AA867" s="160"/>
      <c r="AB867" s="160"/>
      <c r="AC867" s="160"/>
      <c r="AD867" s="160"/>
      <c r="AE867" s="160"/>
      <c r="AF867" s="160"/>
      <c r="AG867" s="160"/>
    </row>
    <row r="868" spans="1:33" ht="15.75" customHeight="1">
      <c r="A868" s="160"/>
      <c r="B868" s="160"/>
      <c r="C868" s="160"/>
      <c r="D868" s="160"/>
      <c r="E868" s="160"/>
      <c r="F868" s="160"/>
      <c r="G868" s="161"/>
      <c r="H868" s="161"/>
      <c r="I868" s="161"/>
      <c r="J868" s="161"/>
      <c r="K868" s="161"/>
      <c r="L868" s="161"/>
      <c r="M868" s="161"/>
      <c r="N868" s="161"/>
      <c r="O868" s="161"/>
      <c r="P868" s="161"/>
      <c r="Q868" s="161"/>
      <c r="R868" s="160"/>
      <c r="S868" s="160"/>
      <c r="T868" s="160"/>
      <c r="U868" s="160"/>
      <c r="V868" s="160"/>
      <c r="W868" s="160"/>
      <c r="X868" s="160"/>
      <c r="Y868" s="160"/>
      <c r="Z868" s="160"/>
      <c r="AA868" s="160"/>
      <c r="AB868" s="160"/>
      <c r="AC868" s="160"/>
      <c r="AD868" s="160"/>
      <c r="AE868" s="160"/>
      <c r="AF868" s="160"/>
      <c r="AG868" s="160"/>
    </row>
    <row r="869" spans="1:33" ht="15.75" customHeight="1">
      <c r="A869" s="160"/>
      <c r="B869" s="160"/>
      <c r="C869" s="160"/>
      <c r="D869" s="160"/>
      <c r="E869" s="160"/>
      <c r="F869" s="160"/>
      <c r="G869" s="161"/>
      <c r="H869" s="161"/>
      <c r="I869" s="161"/>
      <c r="J869" s="161"/>
      <c r="K869" s="161"/>
      <c r="L869" s="161"/>
      <c r="M869" s="161"/>
      <c r="N869" s="161"/>
      <c r="O869" s="161"/>
      <c r="P869" s="161"/>
      <c r="Q869" s="161"/>
      <c r="R869" s="160"/>
      <c r="S869" s="160"/>
      <c r="T869" s="160"/>
      <c r="U869" s="160"/>
      <c r="V869" s="160"/>
      <c r="W869" s="160"/>
      <c r="X869" s="160"/>
      <c r="Y869" s="160"/>
      <c r="Z869" s="160"/>
      <c r="AA869" s="160"/>
      <c r="AB869" s="160"/>
      <c r="AC869" s="160"/>
      <c r="AD869" s="160"/>
      <c r="AE869" s="160"/>
      <c r="AF869" s="160"/>
      <c r="AG869" s="160"/>
    </row>
    <row r="870" spans="1:33" ht="15.75" customHeight="1">
      <c r="A870" s="160"/>
      <c r="B870" s="160"/>
      <c r="C870" s="160"/>
      <c r="D870" s="160"/>
      <c r="E870" s="160"/>
      <c r="F870" s="160"/>
      <c r="G870" s="161"/>
      <c r="H870" s="161"/>
      <c r="I870" s="161"/>
      <c r="J870" s="161"/>
      <c r="K870" s="161"/>
      <c r="L870" s="161"/>
      <c r="M870" s="161"/>
      <c r="N870" s="161"/>
      <c r="O870" s="161"/>
      <c r="P870" s="161"/>
      <c r="Q870" s="161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</row>
    <row r="871" spans="1:33" ht="15.75" customHeight="1">
      <c r="A871" s="160"/>
      <c r="B871" s="160"/>
      <c r="C871" s="160"/>
      <c r="D871" s="160"/>
      <c r="E871" s="160"/>
      <c r="F871" s="160"/>
      <c r="G871" s="161"/>
      <c r="H871" s="161"/>
      <c r="I871" s="161"/>
      <c r="J871" s="161"/>
      <c r="K871" s="161"/>
      <c r="L871" s="161"/>
      <c r="M871" s="161"/>
      <c r="N871" s="161"/>
      <c r="O871" s="161"/>
      <c r="P871" s="161"/>
      <c r="Q871" s="161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</row>
    <row r="872" spans="1:33" ht="15.75" customHeight="1">
      <c r="A872" s="160"/>
      <c r="B872" s="160"/>
      <c r="C872" s="160"/>
      <c r="D872" s="160"/>
      <c r="E872" s="160"/>
      <c r="F872" s="160"/>
      <c r="G872" s="161"/>
      <c r="H872" s="161"/>
      <c r="I872" s="161"/>
      <c r="J872" s="161"/>
      <c r="K872" s="161"/>
      <c r="L872" s="161"/>
      <c r="M872" s="161"/>
      <c r="N872" s="161"/>
      <c r="O872" s="161"/>
      <c r="P872" s="161"/>
      <c r="Q872" s="161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</row>
    <row r="873" spans="1:33" ht="15.75" customHeight="1">
      <c r="A873" s="160"/>
      <c r="B873" s="160"/>
      <c r="C873" s="160"/>
      <c r="D873" s="160"/>
      <c r="E873" s="160"/>
      <c r="F873" s="160"/>
      <c r="G873" s="161"/>
      <c r="H873" s="161"/>
      <c r="I873" s="161"/>
      <c r="J873" s="161"/>
      <c r="K873" s="161"/>
      <c r="L873" s="161"/>
      <c r="M873" s="161"/>
      <c r="N873" s="161"/>
      <c r="O873" s="161"/>
      <c r="P873" s="161"/>
      <c r="Q873" s="161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</row>
    <row r="874" spans="1:33" ht="15.75" customHeight="1">
      <c r="A874" s="160"/>
      <c r="B874" s="160"/>
      <c r="C874" s="160"/>
      <c r="D874" s="160"/>
      <c r="E874" s="160"/>
      <c r="F874" s="160"/>
      <c r="G874" s="161"/>
      <c r="H874" s="161"/>
      <c r="I874" s="161"/>
      <c r="J874" s="161"/>
      <c r="K874" s="161"/>
      <c r="L874" s="161"/>
      <c r="M874" s="161"/>
      <c r="N874" s="161"/>
      <c r="O874" s="161"/>
      <c r="P874" s="161"/>
      <c r="Q874" s="161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</row>
    <row r="875" spans="1:33" ht="15.75" customHeight="1">
      <c r="A875" s="160"/>
      <c r="B875" s="160"/>
      <c r="C875" s="160"/>
      <c r="D875" s="160"/>
      <c r="E875" s="160"/>
      <c r="F875" s="160"/>
      <c r="G875" s="161"/>
      <c r="H875" s="161"/>
      <c r="I875" s="161"/>
      <c r="J875" s="161"/>
      <c r="K875" s="161"/>
      <c r="L875" s="161"/>
      <c r="M875" s="161"/>
      <c r="N875" s="161"/>
      <c r="O875" s="161"/>
      <c r="P875" s="161"/>
      <c r="Q875" s="161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</row>
    <row r="876" spans="1:33" ht="15.75" customHeight="1">
      <c r="A876" s="160"/>
      <c r="B876" s="160"/>
      <c r="C876" s="160"/>
      <c r="D876" s="160"/>
      <c r="E876" s="160"/>
      <c r="F876" s="160"/>
      <c r="G876" s="161"/>
      <c r="H876" s="161"/>
      <c r="I876" s="161"/>
      <c r="J876" s="161"/>
      <c r="K876" s="161"/>
      <c r="L876" s="161"/>
      <c r="M876" s="161"/>
      <c r="N876" s="161"/>
      <c r="O876" s="161"/>
      <c r="P876" s="161"/>
      <c r="Q876" s="161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</row>
    <row r="877" spans="1:33" ht="15.75" customHeight="1">
      <c r="A877" s="160"/>
      <c r="B877" s="160"/>
      <c r="C877" s="160"/>
      <c r="D877" s="160"/>
      <c r="E877" s="160"/>
      <c r="F877" s="160"/>
      <c r="G877" s="161"/>
      <c r="H877" s="161"/>
      <c r="I877" s="161"/>
      <c r="J877" s="161"/>
      <c r="K877" s="161"/>
      <c r="L877" s="161"/>
      <c r="M877" s="161"/>
      <c r="N877" s="161"/>
      <c r="O877" s="161"/>
      <c r="P877" s="161"/>
      <c r="Q877" s="161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</row>
    <row r="878" spans="1:33" ht="15.75" customHeight="1">
      <c r="A878" s="160"/>
      <c r="B878" s="160"/>
      <c r="C878" s="160"/>
      <c r="D878" s="160"/>
      <c r="E878" s="160"/>
      <c r="F878" s="160"/>
      <c r="G878" s="161"/>
      <c r="H878" s="161"/>
      <c r="I878" s="161"/>
      <c r="J878" s="161"/>
      <c r="K878" s="161"/>
      <c r="L878" s="161"/>
      <c r="M878" s="161"/>
      <c r="N878" s="161"/>
      <c r="O878" s="161"/>
      <c r="P878" s="161"/>
      <c r="Q878" s="161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</row>
    <row r="879" spans="1:33" ht="15.75" customHeight="1">
      <c r="A879" s="160"/>
      <c r="B879" s="160"/>
      <c r="C879" s="160"/>
      <c r="D879" s="160"/>
      <c r="E879" s="160"/>
      <c r="F879" s="160"/>
      <c r="G879" s="161"/>
      <c r="H879" s="161"/>
      <c r="I879" s="161"/>
      <c r="J879" s="161"/>
      <c r="K879" s="161"/>
      <c r="L879" s="161"/>
      <c r="M879" s="161"/>
      <c r="N879" s="161"/>
      <c r="O879" s="161"/>
      <c r="P879" s="161"/>
      <c r="Q879" s="161"/>
      <c r="R879" s="160"/>
      <c r="S879" s="160"/>
      <c r="T879" s="160"/>
      <c r="U879" s="160"/>
      <c r="V879" s="160"/>
      <c r="W879" s="160"/>
      <c r="X879" s="160"/>
      <c r="Y879" s="160"/>
      <c r="Z879" s="160"/>
      <c r="AA879" s="160"/>
      <c r="AB879" s="160"/>
      <c r="AC879" s="160"/>
      <c r="AD879" s="160"/>
      <c r="AE879" s="160"/>
      <c r="AF879" s="160"/>
      <c r="AG879" s="160"/>
    </row>
    <row r="880" spans="1:33" ht="15.75" customHeight="1">
      <c r="A880" s="160"/>
      <c r="B880" s="160"/>
      <c r="C880" s="160"/>
      <c r="D880" s="160"/>
      <c r="E880" s="160"/>
      <c r="F880" s="160"/>
      <c r="G880" s="161"/>
      <c r="H880" s="161"/>
      <c r="I880" s="161"/>
      <c r="J880" s="161"/>
      <c r="K880" s="161"/>
      <c r="L880" s="161"/>
      <c r="M880" s="161"/>
      <c r="N880" s="161"/>
      <c r="O880" s="161"/>
      <c r="P880" s="161"/>
      <c r="Q880" s="161"/>
      <c r="R880" s="160"/>
      <c r="S880" s="160"/>
      <c r="T880" s="160"/>
      <c r="U880" s="160"/>
      <c r="V880" s="160"/>
      <c r="W880" s="160"/>
      <c r="X880" s="160"/>
      <c r="Y880" s="160"/>
      <c r="Z880" s="160"/>
      <c r="AA880" s="160"/>
      <c r="AB880" s="160"/>
      <c r="AC880" s="160"/>
      <c r="AD880" s="160"/>
      <c r="AE880" s="160"/>
      <c r="AF880" s="160"/>
      <c r="AG880" s="160"/>
    </row>
    <row r="881" spans="1:33" ht="15.75" customHeight="1">
      <c r="A881" s="160"/>
      <c r="B881" s="160"/>
      <c r="C881" s="160"/>
      <c r="D881" s="160"/>
      <c r="E881" s="160"/>
      <c r="F881" s="160"/>
      <c r="G881" s="161"/>
      <c r="H881" s="161"/>
      <c r="I881" s="161"/>
      <c r="J881" s="161"/>
      <c r="K881" s="161"/>
      <c r="L881" s="161"/>
      <c r="M881" s="161"/>
      <c r="N881" s="161"/>
      <c r="O881" s="161"/>
      <c r="P881" s="161"/>
      <c r="Q881" s="161"/>
      <c r="R881" s="160"/>
      <c r="S881" s="160"/>
      <c r="T881" s="160"/>
      <c r="U881" s="160"/>
      <c r="V881" s="160"/>
      <c r="W881" s="160"/>
      <c r="X881" s="160"/>
      <c r="Y881" s="160"/>
      <c r="Z881" s="160"/>
      <c r="AA881" s="160"/>
      <c r="AB881" s="160"/>
      <c r="AC881" s="160"/>
      <c r="AD881" s="160"/>
      <c r="AE881" s="160"/>
      <c r="AF881" s="160"/>
      <c r="AG881" s="160"/>
    </row>
    <row r="882" spans="1:33" ht="15.75" customHeight="1">
      <c r="A882" s="160"/>
      <c r="B882" s="160"/>
      <c r="C882" s="160"/>
      <c r="D882" s="160"/>
      <c r="E882" s="160"/>
      <c r="F882" s="160"/>
      <c r="G882" s="161"/>
      <c r="H882" s="161"/>
      <c r="I882" s="161"/>
      <c r="J882" s="161"/>
      <c r="K882" s="161"/>
      <c r="L882" s="161"/>
      <c r="M882" s="161"/>
      <c r="N882" s="161"/>
      <c r="O882" s="161"/>
      <c r="P882" s="161"/>
      <c r="Q882" s="161"/>
      <c r="R882" s="160"/>
      <c r="S882" s="160"/>
      <c r="T882" s="160"/>
      <c r="U882" s="160"/>
      <c r="V882" s="160"/>
      <c r="W882" s="160"/>
      <c r="X882" s="160"/>
      <c r="Y882" s="160"/>
      <c r="Z882" s="160"/>
      <c r="AA882" s="160"/>
      <c r="AB882" s="160"/>
      <c r="AC882" s="160"/>
      <c r="AD882" s="160"/>
      <c r="AE882" s="160"/>
      <c r="AF882" s="160"/>
      <c r="AG882" s="160"/>
    </row>
    <row r="883" spans="1:33" ht="15.75" customHeight="1">
      <c r="A883" s="160"/>
      <c r="B883" s="160"/>
      <c r="C883" s="160"/>
      <c r="D883" s="160"/>
      <c r="E883" s="160"/>
      <c r="F883" s="160"/>
      <c r="G883" s="161"/>
      <c r="H883" s="161"/>
      <c r="I883" s="161"/>
      <c r="J883" s="161"/>
      <c r="K883" s="161"/>
      <c r="L883" s="161"/>
      <c r="M883" s="161"/>
      <c r="N883" s="161"/>
      <c r="O883" s="161"/>
      <c r="P883" s="161"/>
      <c r="Q883" s="161"/>
      <c r="R883" s="160"/>
      <c r="S883" s="160"/>
      <c r="T883" s="160"/>
      <c r="U883" s="160"/>
      <c r="V883" s="160"/>
      <c r="W883" s="160"/>
      <c r="X883" s="160"/>
      <c r="Y883" s="160"/>
      <c r="Z883" s="160"/>
      <c r="AA883" s="160"/>
      <c r="AB883" s="160"/>
      <c r="AC883" s="160"/>
      <c r="AD883" s="160"/>
      <c r="AE883" s="160"/>
      <c r="AF883" s="160"/>
      <c r="AG883" s="160"/>
    </row>
    <row r="884" spans="1:33" ht="15.75" customHeight="1">
      <c r="A884" s="160"/>
      <c r="B884" s="160"/>
      <c r="C884" s="160"/>
      <c r="D884" s="160"/>
      <c r="E884" s="160"/>
      <c r="F884" s="160"/>
      <c r="G884" s="161"/>
      <c r="H884" s="161"/>
      <c r="I884" s="161"/>
      <c r="J884" s="161"/>
      <c r="K884" s="161"/>
      <c r="L884" s="161"/>
      <c r="M884" s="161"/>
      <c r="N884" s="161"/>
      <c r="O884" s="161"/>
      <c r="P884" s="161"/>
      <c r="Q884" s="161"/>
      <c r="R884" s="160"/>
      <c r="S884" s="160"/>
      <c r="T884" s="160"/>
      <c r="U884" s="160"/>
      <c r="V884" s="160"/>
      <c r="W884" s="160"/>
      <c r="X884" s="160"/>
      <c r="Y884" s="160"/>
      <c r="Z884" s="160"/>
      <c r="AA884" s="160"/>
      <c r="AB884" s="160"/>
      <c r="AC884" s="160"/>
      <c r="AD884" s="160"/>
      <c r="AE884" s="160"/>
      <c r="AF884" s="160"/>
      <c r="AG884" s="160"/>
    </row>
    <row r="885" spans="1:33" ht="15.75" customHeight="1">
      <c r="A885" s="160"/>
      <c r="B885" s="160"/>
      <c r="C885" s="160"/>
      <c r="D885" s="160"/>
      <c r="E885" s="160"/>
      <c r="F885" s="160"/>
      <c r="G885" s="161"/>
      <c r="H885" s="161"/>
      <c r="I885" s="161"/>
      <c r="J885" s="161"/>
      <c r="K885" s="161"/>
      <c r="L885" s="161"/>
      <c r="M885" s="161"/>
      <c r="N885" s="161"/>
      <c r="O885" s="161"/>
      <c r="P885" s="161"/>
      <c r="Q885" s="161"/>
      <c r="R885" s="160"/>
      <c r="S885" s="160"/>
      <c r="T885" s="160"/>
      <c r="U885" s="160"/>
      <c r="V885" s="160"/>
      <c r="W885" s="160"/>
      <c r="X885" s="160"/>
      <c r="Y885" s="160"/>
      <c r="Z885" s="160"/>
      <c r="AA885" s="160"/>
      <c r="AB885" s="160"/>
      <c r="AC885" s="160"/>
      <c r="AD885" s="160"/>
      <c r="AE885" s="160"/>
      <c r="AF885" s="160"/>
      <c r="AG885" s="160"/>
    </row>
    <row r="886" spans="1:33" ht="15.75" customHeight="1">
      <c r="A886" s="160"/>
      <c r="B886" s="160"/>
      <c r="C886" s="160"/>
      <c r="D886" s="160"/>
      <c r="E886" s="160"/>
      <c r="F886" s="160"/>
      <c r="G886" s="161"/>
      <c r="H886" s="161"/>
      <c r="I886" s="161"/>
      <c r="J886" s="161"/>
      <c r="K886" s="161"/>
      <c r="L886" s="161"/>
      <c r="M886" s="161"/>
      <c r="N886" s="161"/>
      <c r="O886" s="161"/>
      <c r="P886" s="161"/>
      <c r="Q886" s="161"/>
      <c r="R886" s="160"/>
      <c r="S886" s="160"/>
      <c r="T886" s="160"/>
      <c r="U886" s="160"/>
      <c r="V886" s="160"/>
      <c r="W886" s="160"/>
      <c r="X886" s="160"/>
      <c r="Y886" s="160"/>
      <c r="Z886" s="160"/>
      <c r="AA886" s="160"/>
      <c r="AB886" s="160"/>
      <c r="AC886" s="160"/>
      <c r="AD886" s="160"/>
      <c r="AE886" s="160"/>
      <c r="AF886" s="160"/>
      <c r="AG886" s="160"/>
    </row>
    <row r="887" spans="1:33" ht="15.75" customHeight="1">
      <c r="A887" s="160"/>
      <c r="B887" s="160"/>
      <c r="C887" s="160"/>
      <c r="D887" s="160"/>
      <c r="E887" s="160"/>
      <c r="F887" s="160"/>
      <c r="G887" s="161"/>
      <c r="H887" s="161"/>
      <c r="I887" s="161"/>
      <c r="J887" s="161"/>
      <c r="K887" s="161"/>
      <c r="L887" s="161"/>
      <c r="M887" s="161"/>
      <c r="N887" s="161"/>
      <c r="O887" s="161"/>
      <c r="P887" s="161"/>
      <c r="Q887" s="161"/>
      <c r="R887" s="160"/>
      <c r="S887" s="160"/>
      <c r="T887" s="160"/>
      <c r="U887" s="160"/>
      <c r="V887" s="160"/>
      <c r="W887" s="160"/>
      <c r="X887" s="160"/>
      <c r="Y887" s="160"/>
      <c r="Z887" s="160"/>
      <c r="AA887" s="160"/>
      <c r="AB887" s="160"/>
      <c r="AC887" s="160"/>
      <c r="AD887" s="160"/>
      <c r="AE887" s="160"/>
      <c r="AF887" s="160"/>
      <c r="AG887" s="160"/>
    </row>
    <row r="888" spans="1:33" ht="15.75" customHeight="1">
      <c r="A888" s="160"/>
      <c r="B888" s="160"/>
      <c r="C888" s="160"/>
      <c r="D888" s="160"/>
      <c r="E888" s="160"/>
      <c r="F888" s="160"/>
      <c r="G888" s="161"/>
      <c r="H888" s="161"/>
      <c r="I888" s="161"/>
      <c r="J888" s="161"/>
      <c r="K888" s="161"/>
      <c r="L888" s="161"/>
      <c r="M888" s="161"/>
      <c r="N888" s="161"/>
      <c r="O888" s="161"/>
      <c r="P888" s="161"/>
      <c r="Q888" s="161"/>
      <c r="R888" s="160"/>
      <c r="S888" s="160"/>
      <c r="T888" s="160"/>
      <c r="U888" s="160"/>
      <c r="V888" s="160"/>
      <c r="W888" s="160"/>
      <c r="X888" s="160"/>
      <c r="Y888" s="160"/>
      <c r="Z888" s="160"/>
      <c r="AA888" s="160"/>
      <c r="AB888" s="160"/>
      <c r="AC888" s="160"/>
      <c r="AD888" s="160"/>
      <c r="AE888" s="160"/>
      <c r="AF888" s="160"/>
      <c r="AG888" s="160"/>
    </row>
    <row r="889" spans="1:33" ht="15.75" customHeight="1">
      <c r="A889" s="160"/>
      <c r="B889" s="160"/>
      <c r="C889" s="160"/>
      <c r="D889" s="160"/>
      <c r="E889" s="160"/>
      <c r="F889" s="160"/>
      <c r="G889" s="161"/>
      <c r="H889" s="161"/>
      <c r="I889" s="161"/>
      <c r="J889" s="161"/>
      <c r="K889" s="161"/>
      <c r="L889" s="161"/>
      <c r="M889" s="161"/>
      <c r="N889" s="161"/>
      <c r="O889" s="161"/>
      <c r="P889" s="161"/>
      <c r="Q889" s="161"/>
      <c r="R889" s="160"/>
      <c r="S889" s="160"/>
      <c r="T889" s="160"/>
      <c r="U889" s="160"/>
      <c r="V889" s="160"/>
      <c r="W889" s="160"/>
      <c r="X889" s="160"/>
      <c r="Y889" s="160"/>
      <c r="Z889" s="160"/>
      <c r="AA889" s="160"/>
      <c r="AB889" s="160"/>
      <c r="AC889" s="160"/>
      <c r="AD889" s="160"/>
      <c r="AE889" s="160"/>
      <c r="AF889" s="160"/>
      <c r="AG889" s="160"/>
    </row>
    <row r="890" spans="1:33" ht="15.75" customHeight="1">
      <c r="A890" s="160"/>
      <c r="B890" s="160"/>
      <c r="C890" s="160"/>
      <c r="D890" s="160"/>
      <c r="E890" s="160"/>
      <c r="F890" s="160"/>
      <c r="G890" s="161"/>
      <c r="H890" s="161"/>
      <c r="I890" s="161"/>
      <c r="J890" s="161"/>
      <c r="K890" s="161"/>
      <c r="L890" s="161"/>
      <c r="M890" s="161"/>
      <c r="N890" s="161"/>
      <c r="O890" s="161"/>
      <c r="P890" s="161"/>
      <c r="Q890" s="161"/>
      <c r="R890" s="160"/>
      <c r="S890" s="160"/>
      <c r="T890" s="160"/>
      <c r="U890" s="160"/>
      <c r="V890" s="160"/>
      <c r="W890" s="160"/>
      <c r="X890" s="160"/>
      <c r="Y890" s="160"/>
      <c r="Z890" s="160"/>
      <c r="AA890" s="160"/>
      <c r="AB890" s="160"/>
      <c r="AC890" s="160"/>
      <c r="AD890" s="160"/>
      <c r="AE890" s="160"/>
      <c r="AF890" s="160"/>
      <c r="AG890" s="160"/>
    </row>
    <row r="891" spans="1:33" ht="15.75" customHeight="1">
      <c r="A891" s="160"/>
      <c r="B891" s="160"/>
      <c r="C891" s="160"/>
      <c r="D891" s="160"/>
      <c r="E891" s="160"/>
      <c r="F891" s="160"/>
      <c r="G891" s="161"/>
      <c r="H891" s="161"/>
      <c r="I891" s="161"/>
      <c r="J891" s="161"/>
      <c r="K891" s="161"/>
      <c r="L891" s="161"/>
      <c r="M891" s="161"/>
      <c r="N891" s="161"/>
      <c r="O891" s="161"/>
      <c r="P891" s="161"/>
      <c r="Q891" s="161"/>
      <c r="R891" s="160"/>
      <c r="S891" s="160"/>
      <c r="T891" s="160"/>
      <c r="U891" s="160"/>
      <c r="V891" s="160"/>
      <c r="W891" s="160"/>
      <c r="X891" s="160"/>
      <c r="Y891" s="160"/>
      <c r="Z891" s="160"/>
      <c r="AA891" s="160"/>
      <c r="AB891" s="160"/>
      <c r="AC891" s="160"/>
      <c r="AD891" s="160"/>
      <c r="AE891" s="160"/>
      <c r="AF891" s="160"/>
      <c r="AG891" s="160"/>
    </row>
    <row r="892" spans="1:33" ht="15.75" customHeight="1">
      <c r="A892" s="160"/>
      <c r="B892" s="160"/>
      <c r="C892" s="160"/>
      <c r="D892" s="160"/>
      <c r="E892" s="160"/>
      <c r="F892" s="160"/>
      <c r="G892" s="161"/>
      <c r="H892" s="161"/>
      <c r="I892" s="161"/>
      <c r="J892" s="161"/>
      <c r="K892" s="161"/>
      <c r="L892" s="161"/>
      <c r="M892" s="161"/>
      <c r="N892" s="161"/>
      <c r="O892" s="161"/>
      <c r="P892" s="161"/>
      <c r="Q892" s="161"/>
      <c r="R892" s="160"/>
      <c r="S892" s="160"/>
      <c r="T892" s="160"/>
      <c r="U892" s="160"/>
      <c r="V892" s="160"/>
      <c r="W892" s="160"/>
      <c r="X892" s="160"/>
      <c r="Y892" s="160"/>
      <c r="Z892" s="160"/>
      <c r="AA892" s="160"/>
      <c r="AB892" s="160"/>
      <c r="AC892" s="160"/>
      <c r="AD892" s="160"/>
      <c r="AE892" s="160"/>
      <c r="AF892" s="160"/>
      <c r="AG892" s="160"/>
    </row>
    <row r="893" spans="1:33" ht="15.75" customHeight="1">
      <c r="A893" s="160"/>
      <c r="B893" s="160"/>
      <c r="C893" s="160"/>
      <c r="D893" s="160"/>
      <c r="E893" s="160"/>
      <c r="F893" s="160"/>
      <c r="G893" s="161"/>
      <c r="H893" s="161"/>
      <c r="I893" s="161"/>
      <c r="J893" s="161"/>
      <c r="K893" s="161"/>
      <c r="L893" s="161"/>
      <c r="M893" s="161"/>
      <c r="N893" s="161"/>
      <c r="O893" s="161"/>
      <c r="P893" s="161"/>
      <c r="Q893" s="161"/>
      <c r="R893" s="160"/>
      <c r="S893" s="160"/>
      <c r="T893" s="160"/>
      <c r="U893" s="160"/>
      <c r="V893" s="160"/>
      <c r="W893" s="160"/>
      <c r="X893" s="160"/>
      <c r="Y893" s="160"/>
      <c r="Z893" s="160"/>
      <c r="AA893" s="160"/>
      <c r="AB893" s="160"/>
      <c r="AC893" s="160"/>
      <c r="AD893" s="160"/>
      <c r="AE893" s="160"/>
      <c r="AF893" s="160"/>
      <c r="AG893" s="160"/>
    </row>
    <row r="894" spans="1:33" ht="15.75" customHeight="1">
      <c r="A894" s="160"/>
      <c r="B894" s="160"/>
      <c r="C894" s="160"/>
      <c r="D894" s="160"/>
      <c r="E894" s="160"/>
      <c r="F894" s="160"/>
      <c r="G894" s="161"/>
      <c r="H894" s="161"/>
      <c r="I894" s="161"/>
      <c r="J894" s="161"/>
      <c r="K894" s="161"/>
      <c r="L894" s="161"/>
      <c r="M894" s="161"/>
      <c r="N894" s="161"/>
      <c r="O894" s="161"/>
      <c r="P894" s="161"/>
      <c r="Q894" s="161"/>
      <c r="R894" s="160"/>
      <c r="S894" s="160"/>
      <c r="T894" s="160"/>
      <c r="U894" s="160"/>
      <c r="V894" s="160"/>
      <c r="W894" s="160"/>
      <c r="X894" s="160"/>
      <c r="Y894" s="160"/>
      <c r="Z894" s="160"/>
      <c r="AA894" s="160"/>
      <c r="AB894" s="160"/>
      <c r="AC894" s="160"/>
      <c r="AD894" s="160"/>
      <c r="AE894" s="160"/>
      <c r="AF894" s="160"/>
      <c r="AG894" s="160"/>
    </row>
    <row r="895" spans="1:33" ht="15.75" customHeight="1">
      <c r="A895" s="160"/>
      <c r="B895" s="160"/>
      <c r="C895" s="160"/>
      <c r="D895" s="160"/>
      <c r="E895" s="160"/>
      <c r="F895" s="160"/>
      <c r="G895" s="161"/>
      <c r="H895" s="161"/>
      <c r="I895" s="161"/>
      <c r="J895" s="161"/>
      <c r="K895" s="161"/>
      <c r="L895" s="161"/>
      <c r="M895" s="161"/>
      <c r="N895" s="161"/>
      <c r="O895" s="161"/>
      <c r="P895" s="161"/>
      <c r="Q895" s="161"/>
      <c r="R895" s="160"/>
      <c r="S895" s="160"/>
      <c r="T895" s="160"/>
      <c r="U895" s="160"/>
      <c r="V895" s="160"/>
      <c r="W895" s="160"/>
      <c r="X895" s="160"/>
      <c r="Y895" s="160"/>
      <c r="Z895" s="160"/>
      <c r="AA895" s="160"/>
      <c r="AB895" s="160"/>
      <c r="AC895" s="160"/>
      <c r="AD895" s="160"/>
      <c r="AE895" s="160"/>
      <c r="AF895" s="160"/>
      <c r="AG895" s="160"/>
    </row>
    <row r="896" spans="1:33" ht="15.75" customHeight="1">
      <c r="A896" s="160"/>
      <c r="B896" s="160"/>
      <c r="C896" s="160"/>
      <c r="D896" s="160"/>
      <c r="E896" s="160"/>
      <c r="F896" s="160"/>
      <c r="G896" s="161"/>
      <c r="H896" s="161"/>
      <c r="I896" s="161"/>
      <c r="J896" s="161"/>
      <c r="K896" s="161"/>
      <c r="L896" s="161"/>
      <c r="M896" s="161"/>
      <c r="N896" s="161"/>
      <c r="O896" s="161"/>
      <c r="P896" s="161"/>
      <c r="Q896" s="161"/>
      <c r="R896" s="160"/>
      <c r="S896" s="160"/>
      <c r="T896" s="160"/>
      <c r="U896" s="160"/>
      <c r="V896" s="160"/>
      <c r="W896" s="160"/>
      <c r="X896" s="160"/>
      <c r="Y896" s="160"/>
      <c r="Z896" s="160"/>
      <c r="AA896" s="160"/>
      <c r="AB896" s="160"/>
      <c r="AC896" s="160"/>
      <c r="AD896" s="160"/>
      <c r="AE896" s="160"/>
      <c r="AF896" s="160"/>
      <c r="AG896" s="160"/>
    </row>
    <row r="897" spans="1:33" ht="15.75" customHeight="1">
      <c r="A897" s="160"/>
      <c r="B897" s="160"/>
      <c r="C897" s="160"/>
      <c r="D897" s="160"/>
      <c r="E897" s="160"/>
      <c r="F897" s="160"/>
      <c r="G897" s="161"/>
      <c r="H897" s="161"/>
      <c r="I897" s="161"/>
      <c r="J897" s="161"/>
      <c r="K897" s="161"/>
      <c r="L897" s="161"/>
      <c r="M897" s="161"/>
      <c r="N897" s="161"/>
      <c r="O897" s="161"/>
      <c r="P897" s="161"/>
      <c r="Q897" s="161"/>
      <c r="R897" s="160"/>
      <c r="S897" s="160"/>
      <c r="T897" s="160"/>
      <c r="U897" s="160"/>
      <c r="V897" s="160"/>
      <c r="W897" s="160"/>
      <c r="X897" s="160"/>
      <c r="Y897" s="160"/>
      <c r="Z897" s="160"/>
      <c r="AA897" s="160"/>
      <c r="AB897" s="160"/>
      <c r="AC897" s="160"/>
      <c r="AD897" s="160"/>
      <c r="AE897" s="160"/>
      <c r="AF897" s="160"/>
      <c r="AG897" s="160"/>
    </row>
    <row r="898" spans="1:33" ht="15.75" customHeight="1">
      <c r="A898" s="160"/>
      <c r="B898" s="160"/>
      <c r="C898" s="160"/>
      <c r="D898" s="160"/>
      <c r="E898" s="160"/>
      <c r="F898" s="160"/>
      <c r="G898" s="161"/>
      <c r="H898" s="161"/>
      <c r="I898" s="161"/>
      <c r="J898" s="161"/>
      <c r="K898" s="161"/>
      <c r="L898" s="161"/>
      <c r="M898" s="161"/>
      <c r="N898" s="161"/>
      <c r="O898" s="161"/>
      <c r="P898" s="161"/>
      <c r="Q898" s="161"/>
      <c r="R898" s="160"/>
      <c r="S898" s="160"/>
      <c r="T898" s="160"/>
      <c r="U898" s="160"/>
      <c r="V898" s="160"/>
      <c r="W898" s="160"/>
      <c r="X898" s="160"/>
      <c r="Y898" s="160"/>
      <c r="Z898" s="160"/>
      <c r="AA898" s="160"/>
      <c r="AB898" s="160"/>
      <c r="AC898" s="160"/>
      <c r="AD898" s="160"/>
      <c r="AE898" s="160"/>
      <c r="AF898" s="160"/>
      <c r="AG898" s="160"/>
    </row>
    <row r="899" spans="1:33" ht="15.75" customHeight="1">
      <c r="A899" s="160"/>
      <c r="B899" s="160"/>
      <c r="C899" s="160"/>
      <c r="D899" s="160"/>
      <c r="E899" s="160"/>
      <c r="F899" s="160"/>
      <c r="G899" s="161"/>
      <c r="H899" s="161"/>
      <c r="I899" s="161"/>
      <c r="J899" s="161"/>
      <c r="K899" s="161"/>
      <c r="L899" s="161"/>
      <c r="M899" s="161"/>
      <c r="N899" s="161"/>
      <c r="O899" s="161"/>
      <c r="P899" s="161"/>
      <c r="Q899" s="161"/>
      <c r="R899" s="160"/>
      <c r="S899" s="160"/>
      <c r="T899" s="160"/>
      <c r="U899" s="160"/>
      <c r="V899" s="160"/>
      <c r="W899" s="160"/>
      <c r="X899" s="160"/>
      <c r="Y899" s="160"/>
      <c r="Z899" s="160"/>
      <c r="AA899" s="160"/>
      <c r="AB899" s="160"/>
      <c r="AC899" s="160"/>
      <c r="AD899" s="160"/>
      <c r="AE899" s="160"/>
      <c r="AF899" s="160"/>
      <c r="AG899" s="160"/>
    </row>
    <row r="900" spans="1:33" ht="15.75" customHeight="1">
      <c r="A900" s="160"/>
      <c r="B900" s="160"/>
      <c r="C900" s="160"/>
      <c r="D900" s="160"/>
      <c r="E900" s="160"/>
      <c r="F900" s="160"/>
      <c r="G900" s="161"/>
      <c r="H900" s="161"/>
      <c r="I900" s="161"/>
      <c r="J900" s="161"/>
      <c r="K900" s="161"/>
      <c r="L900" s="161"/>
      <c r="M900" s="161"/>
      <c r="N900" s="161"/>
      <c r="O900" s="161"/>
      <c r="P900" s="161"/>
      <c r="Q900" s="161"/>
      <c r="R900" s="160"/>
      <c r="S900" s="160"/>
      <c r="T900" s="160"/>
      <c r="U900" s="160"/>
      <c r="V900" s="160"/>
      <c r="W900" s="160"/>
      <c r="X900" s="160"/>
      <c r="Y900" s="160"/>
      <c r="Z900" s="160"/>
      <c r="AA900" s="160"/>
      <c r="AB900" s="160"/>
      <c r="AC900" s="160"/>
      <c r="AD900" s="160"/>
      <c r="AE900" s="160"/>
      <c r="AF900" s="160"/>
      <c r="AG900" s="160"/>
    </row>
    <row r="901" spans="1:33" ht="15.75" customHeight="1">
      <c r="A901" s="160"/>
      <c r="B901" s="160"/>
      <c r="C901" s="160"/>
      <c r="D901" s="160"/>
      <c r="E901" s="160"/>
      <c r="F901" s="160"/>
      <c r="G901" s="161"/>
      <c r="H901" s="161"/>
      <c r="I901" s="161"/>
      <c r="J901" s="161"/>
      <c r="K901" s="161"/>
      <c r="L901" s="161"/>
      <c r="M901" s="161"/>
      <c r="N901" s="161"/>
      <c r="O901" s="161"/>
      <c r="P901" s="161"/>
      <c r="Q901" s="161"/>
      <c r="R901" s="160"/>
      <c r="S901" s="160"/>
      <c r="T901" s="160"/>
      <c r="U901" s="160"/>
      <c r="V901" s="160"/>
      <c r="W901" s="160"/>
      <c r="X901" s="160"/>
      <c r="Y901" s="160"/>
      <c r="Z901" s="160"/>
      <c r="AA901" s="160"/>
      <c r="AB901" s="160"/>
      <c r="AC901" s="160"/>
      <c r="AD901" s="160"/>
      <c r="AE901" s="160"/>
      <c r="AF901" s="160"/>
      <c r="AG901" s="160"/>
    </row>
    <row r="902" spans="1:33" ht="15.75" customHeight="1">
      <c r="A902" s="160"/>
      <c r="B902" s="160"/>
      <c r="C902" s="160"/>
      <c r="D902" s="160"/>
      <c r="E902" s="160"/>
      <c r="F902" s="160"/>
      <c r="G902" s="161"/>
      <c r="H902" s="161"/>
      <c r="I902" s="161"/>
      <c r="J902" s="161"/>
      <c r="K902" s="161"/>
      <c r="L902" s="161"/>
      <c r="M902" s="161"/>
      <c r="N902" s="161"/>
      <c r="O902" s="161"/>
      <c r="P902" s="161"/>
      <c r="Q902" s="161"/>
      <c r="R902" s="160"/>
      <c r="S902" s="160"/>
      <c r="T902" s="160"/>
      <c r="U902" s="160"/>
      <c r="V902" s="160"/>
      <c r="W902" s="160"/>
      <c r="X902" s="160"/>
      <c r="Y902" s="160"/>
      <c r="Z902" s="160"/>
      <c r="AA902" s="160"/>
      <c r="AB902" s="160"/>
      <c r="AC902" s="160"/>
      <c r="AD902" s="160"/>
      <c r="AE902" s="160"/>
      <c r="AF902" s="160"/>
      <c r="AG902" s="160"/>
    </row>
    <row r="903" spans="1:33" ht="15.75" customHeight="1">
      <c r="A903" s="160"/>
      <c r="B903" s="160"/>
      <c r="C903" s="160"/>
      <c r="D903" s="160"/>
      <c r="E903" s="160"/>
      <c r="F903" s="160"/>
      <c r="G903" s="161"/>
      <c r="H903" s="161"/>
      <c r="I903" s="161"/>
      <c r="J903" s="161"/>
      <c r="K903" s="161"/>
      <c r="L903" s="161"/>
      <c r="M903" s="161"/>
      <c r="N903" s="161"/>
      <c r="O903" s="161"/>
      <c r="P903" s="161"/>
      <c r="Q903" s="161"/>
      <c r="R903" s="160"/>
      <c r="S903" s="160"/>
      <c r="T903" s="160"/>
      <c r="U903" s="160"/>
      <c r="V903" s="160"/>
      <c r="W903" s="160"/>
      <c r="X903" s="160"/>
      <c r="Y903" s="160"/>
      <c r="Z903" s="160"/>
      <c r="AA903" s="160"/>
      <c r="AB903" s="160"/>
      <c r="AC903" s="160"/>
      <c r="AD903" s="160"/>
      <c r="AE903" s="160"/>
      <c r="AF903" s="160"/>
      <c r="AG903" s="160"/>
    </row>
    <row r="904" spans="1:33" ht="15.75" customHeight="1">
      <c r="A904" s="160"/>
      <c r="B904" s="160"/>
      <c r="C904" s="160"/>
      <c r="D904" s="160"/>
      <c r="E904" s="160"/>
      <c r="F904" s="160"/>
      <c r="G904" s="161"/>
      <c r="H904" s="161"/>
      <c r="I904" s="161"/>
      <c r="J904" s="161"/>
      <c r="K904" s="161"/>
      <c r="L904" s="161"/>
      <c r="M904" s="161"/>
      <c r="N904" s="161"/>
      <c r="O904" s="161"/>
      <c r="P904" s="161"/>
      <c r="Q904" s="161"/>
      <c r="R904" s="160"/>
      <c r="S904" s="160"/>
      <c r="T904" s="160"/>
      <c r="U904" s="160"/>
      <c r="V904" s="160"/>
      <c r="W904" s="160"/>
      <c r="X904" s="160"/>
      <c r="Y904" s="160"/>
      <c r="Z904" s="160"/>
      <c r="AA904" s="160"/>
      <c r="AB904" s="160"/>
      <c r="AC904" s="160"/>
      <c r="AD904" s="160"/>
      <c r="AE904" s="160"/>
      <c r="AF904" s="160"/>
      <c r="AG904" s="160"/>
    </row>
    <row r="905" spans="1:33" ht="15.75" customHeight="1">
      <c r="A905" s="160"/>
      <c r="B905" s="160"/>
      <c r="C905" s="160"/>
      <c r="D905" s="160"/>
      <c r="E905" s="160"/>
      <c r="F905" s="160"/>
      <c r="G905" s="161"/>
      <c r="H905" s="161"/>
      <c r="I905" s="161"/>
      <c r="J905" s="161"/>
      <c r="K905" s="161"/>
      <c r="L905" s="161"/>
      <c r="M905" s="161"/>
      <c r="N905" s="161"/>
      <c r="O905" s="161"/>
      <c r="P905" s="161"/>
      <c r="Q905" s="161"/>
      <c r="R905" s="160"/>
      <c r="S905" s="160"/>
      <c r="T905" s="160"/>
      <c r="U905" s="160"/>
      <c r="V905" s="160"/>
      <c r="W905" s="160"/>
      <c r="X905" s="160"/>
      <c r="Y905" s="160"/>
      <c r="Z905" s="160"/>
      <c r="AA905" s="160"/>
      <c r="AB905" s="160"/>
      <c r="AC905" s="160"/>
      <c r="AD905" s="160"/>
      <c r="AE905" s="160"/>
      <c r="AF905" s="160"/>
      <c r="AG905" s="160"/>
    </row>
    <row r="906" spans="1:33" ht="15.75" customHeight="1">
      <c r="A906" s="160"/>
      <c r="B906" s="160"/>
      <c r="C906" s="160"/>
      <c r="D906" s="160"/>
      <c r="E906" s="160"/>
      <c r="F906" s="160"/>
      <c r="G906" s="161"/>
      <c r="H906" s="161"/>
      <c r="I906" s="161"/>
      <c r="J906" s="161"/>
      <c r="K906" s="161"/>
      <c r="L906" s="161"/>
      <c r="M906" s="161"/>
      <c r="N906" s="161"/>
      <c r="O906" s="161"/>
      <c r="P906" s="161"/>
      <c r="Q906" s="161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</row>
    <row r="907" spans="1:33" ht="15.75" customHeight="1">
      <c r="A907" s="160"/>
      <c r="B907" s="160"/>
      <c r="C907" s="160"/>
      <c r="D907" s="160"/>
      <c r="E907" s="160"/>
      <c r="F907" s="160"/>
      <c r="G907" s="161"/>
      <c r="H907" s="161"/>
      <c r="I907" s="161"/>
      <c r="J907" s="161"/>
      <c r="K907" s="161"/>
      <c r="L907" s="161"/>
      <c r="M907" s="161"/>
      <c r="N907" s="161"/>
      <c r="O907" s="161"/>
      <c r="P907" s="161"/>
      <c r="Q907" s="161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</row>
    <row r="908" spans="1:33" ht="15.75" customHeight="1">
      <c r="A908" s="160"/>
      <c r="B908" s="160"/>
      <c r="C908" s="160"/>
      <c r="D908" s="160"/>
      <c r="E908" s="160"/>
      <c r="F908" s="160"/>
      <c r="G908" s="161"/>
      <c r="H908" s="161"/>
      <c r="I908" s="161"/>
      <c r="J908" s="161"/>
      <c r="K908" s="161"/>
      <c r="L908" s="161"/>
      <c r="M908" s="161"/>
      <c r="N908" s="161"/>
      <c r="O908" s="161"/>
      <c r="P908" s="161"/>
      <c r="Q908" s="161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</row>
    <row r="909" spans="1:33" ht="15.75" customHeight="1">
      <c r="A909" s="160"/>
      <c r="B909" s="160"/>
      <c r="C909" s="160"/>
      <c r="D909" s="160"/>
      <c r="E909" s="160"/>
      <c r="F909" s="160"/>
      <c r="G909" s="161"/>
      <c r="H909" s="161"/>
      <c r="I909" s="161"/>
      <c r="J909" s="161"/>
      <c r="K909" s="161"/>
      <c r="L909" s="161"/>
      <c r="M909" s="161"/>
      <c r="N909" s="161"/>
      <c r="O909" s="161"/>
      <c r="P909" s="161"/>
      <c r="Q909" s="161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</row>
    <row r="910" spans="1:33" ht="15.75" customHeight="1">
      <c r="A910" s="160"/>
      <c r="B910" s="160"/>
      <c r="C910" s="160"/>
      <c r="D910" s="160"/>
      <c r="E910" s="160"/>
      <c r="F910" s="160"/>
      <c r="G910" s="161"/>
      <c r="H910" s="161"/>
      <c r="I910" s="161"/>
      <c r="J910" s="161"/>
      <c r="K910" s="161"/>
      <c r="L910" s="161"/>
      <c r="M910" s="161"/>
      <c r="N910" s="161"/>
      <c r="O910" s="161"/>
      <c r="P910" s="161"/>
      <c r="Q910" s="161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</row>
    <row r="911" spans="1:33" ht="15.75" customHeight="1">
      <c r="A911" s="160"/>
      <c r="B911" s="160"/>
      <c r="C911" s="160"/>
      <c r="D911" s="160"/>
      <c r="E911" s="160"/>
      <c r="F911" s="160"/>
      <c r="G911" s="161"/>
      <c r="H911" s="161"/>
      <c r="I911" s="161"/>
      <c r="J911" s="161"/>
      <c r="K911" s="161"/>
      <c r="L911" s="161"/>
      <c r="M911" s="161"/>
      <c r="N911" s="161"/>
      <c r="O911" s="161"/>
      <c r="P911" s="161"/>
      <c r="Q911" s="161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</row>
    <row r="912" spans="1:33" ht="15.75" customHeight="1">
      <c r="A912" s="160"/>
      <c r="B912" s="160"/>
      <c r="C912" s="160"/>
      <c r="D912" s="160"/>
      <c r="E912" s="160"/>
      <c r="F912" s="160"/>
      <c r="G912" s="161"/>
      <c r="H912" s="161"/>
      <c r="I912" s="161"/>
      <c r="J912" s="161"/>
      <c r="K912" s="161"/>
      <c r="L912" s="161"/>
      <c r="M912" s="161"/>
      <c r="N912" s="161"/>
      <c r="O912" s="161"/>
      <c r="P912" s="161"/>
      <c r="Q912" s="161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</row>
    <row r="913" spans="1:33" ht="15.75" customHeight="1">
      <c r="A913" s="160"/>
      <c r="B913" s="160"/>
      <c r="C913" s="160"/>
      <c r="D913" s="160"/>
      <c r="E913" s="160"/>
      <c r="F913" s="160"/>
      <c r="G913" s="161"/>
      <c r="H913" s="161"/>
      <c r="I913" s="161"/>
      <c r="J913" s="161"/>
      <c r="K913" s="161"/>
      <c r="L913" s="161"/>
      <c r="M913" s="161"/>
      <c r="N913" s="161"/>
      <c r="O913" s="161"/>
      <c r="P913" s="161"/>
      <c r="Q913" s="161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</row>
    <row r="914" spans="1:33" ht="15.75" customHeight="1">
      <c r="A914" s="160"/>
      <c r="B914" s="160"/>
      <c r="C914" s="160"/>
      <c r="D914" s="160"/>
      <c r="E914" s="160"/>
      <c r="F914" s="160"/>
      <c r="G914" s="161"/>
      <c r="H914" s="161"/>
      <c r="I914" s="161"/>
      <c r="J914" s="161"/>
      <c r="K914" s="161"/>
      <c r="L914" s="161"/>
      <c r="M914" s="161"/>
      <c r="N914" s="161"/>
      <c r="O914" s="161"/>
      <c r="P914" s="161"/>
      <c r="Q914" s="161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</row>
    <row r="915" spans="1:33" ht="15.75" customHeight="1">
      <c r="A915" s="160"/>
      <c r="B915" s="160"/>
      <c r="C915" s="160"/>
      <c r="D915" s="160"/>
      <c r="E915" s="160"/>
      <c r="F915" s="160"/>
      <c r="G915" s="161"/>
      <c r="H915" s="161"/>
      <c r="I915" s="161"/>
      <c r="J915" s="161"/>
      <c r="K915" s="161"/>
      <c r="L915" s="161"/>
      <c r="M915" s="161"/>
      <c r="N915" s="161"/>
      <c r="O915" s="161"/>
      <c r="P915" s="161"/>
      <c r="Q915" s="161"/>
      <c r="R915" s="160"/>
      <c r="S915" s="160"/>
      <c r="T915" s="160"/>
      <c r="U915" s="160"/>
      <c r="V915" s="160"/>
      <c r="W915" s="160"/>
      <c r="X915" s="160"/>
      <c r="Y915" s="160"/>
      <c r="Z915" s="160"/>
      <c r="AA915" s="160"/>
      <c r="AB915" s="160"/>
      <c r="AC915" s="160"/>
      <c r="AD915" s="160"/>
      <c r="AE915" s="160"/>
      <c r="AF915" s="160"/>
      <c r="AG915" s="160"/>
    </row>
    <row r="916" spans="1:33" ht="15.75" customHeight="1">
      <c r="A916" s="160"/>
      <c r="B916" s="160"/>
      <c r="C916" s="160"/>
      <c r="D916" s="160"/>
      <c r="E916" s="160"/>
      <c r="F916" s="160"/>
      <c r="G916" s="161"/>
      <c r="H916" s="161"/>
      <c r="I916" s="161"/>
      <c r="J916" s="161"/>
      <c r="K916" s="161"/>
      <c r="L916" s="161"/>
      <c r="M916" s="161"/>
      <c r="N916" s="161"/>
      <c r="O916" s="161"/>
      <c r="P916" s="161"/>
      <c r="Q916" s="161"/>
      <c r="R916" s="160"/>
      <c r="S916" s="160"/>
      <c r="T916" s="160"/>
      <c r="U916" s="160"/>
      <c r="V916" s="160"/>
      <c r="W916" s="160"/>
      <c r="X916" s="160"/>
      <c r="Y916" s="160"/>
      <c r="Z916" s="160"/>
      <c r="AA916" s="160"/>
      <c r="AB916" s="160"/>
      <c r="AC916" s="160"/>
      <c r="AD916" s="160"/>
      <c r="AE916" s="160"/>
      <c r="AF916" s="160"/>
      <c r="AG916" s="160"/>
    </row>
    <row r="917" spans="1:33" ht="15.75" customHeight="1">
      <c r="A917" s="160"/>
      <c r="B917" s="160"/>
      <c r="C917" s="160"/>
      <c r="D917" s="160"/>
      <c r="E917" s="160"/>
      <c r="F917" s="160"/>
      <c r="G917" s="161"/>
      <c r="H917" s="161"/>
      <c r="I917" s="161"/>
      <c r="J917" s="161"/>
      <c r="K917" s="161"/>
      <c r="L917" s="161"/>
      <c r="M917" s="161"/>
      <c r="N917" s="161"/>
      <c r="O917" s="161"/>
      <c r="P917" s="161"/>
      <c r="Q917" s="161"/>
      <c r="R917" s="160"/>
      <c r="S917" s="160"/>
      <c r="T917" s="160"/>
      <c r="U917" s="160"/>
      <c r="V917" s="160"/>
      <c r="W917" s="160"/>
      <c r="X917" s="160"/>
      <c r="Y917" s="160"/>
      <c r="Z917" s="160"/>
      <c r="AA917" s="160"/>
      <c r="AB917" s="160"/>
      <c r="AC917" s="160"/>
      <c r="AD917" s="160"/>
      <c r="AE917" s="160"/>
      <c r="AF917" s="160"/>
      <c r="AG917" s="160"/>
    </row>
    <row r="918" spans="1:33" ht="15.75" customHeight="1">
      <c r="A918" s="160"/>
      <c r="B918" s="160"/>
      <c r="C918" s="160"/>
      <c r="D918" s="160"/>
      <c r="E918" s="160"/>
      <c r="F918" s="160"/>
      <c r="G918" s="161"/>
      <c r="H918" s="161"/>
      <c r="I918" s="161"/>
      <c r="J918" s="161"/>
      <c r="K918" s="161"/>
      <c r="L918" s="161"/>
      <c r="M918" s="161"/>
      <c r="N918" s="161"/>
      <c r="O918" s="161"/>
      <c r="P918" s="161"/>
      <c r="Q918" s="161"/>
      <c r="R918" s="160"/>
      <c r="S918" s="160"/>
      <c r="T918" s="160"/>
      <c r="U918" s="160"/>
      <c r="V918" s="160"/>
      <c r="W918" s="160"/>
      <c r="X918" s="160"/>
      <c r="Y918" s="160"/>
      <c r="Z918" s="160"/>
      <c r="AA918" s="160"/>
      <c r="AB918" s="160"/>
      <c r="AC918" s="160"/>
      <c r="AD918" s="160"/>
      <c r="AE918" s="160"/>
      <c r="AF918" s="160"/>
      <c r="AG918" s="160"/>
    </row>
    <row r="919" spans="1:33" ht="15.75" customHeight="1">
      <c r="A919" s="160"/>
      <c r="B919" s="160"/>
      <c r="C919" s="160"/>
      <c r="D919" s="160"/>
      <c r="E919" s="160"/>
      <c r="F919" s="160"/>
      <c r="G919" s="161"/>
      <c r="H919" s="161"/>
      <c r="I919" s="161"/>
      <c r="J919" s="161"/>
      <c r="K919" s="161"/>
      <c r="L919" s="161"/>
      <c r="M919" s="161"/>
      <c r="N919" s="161"/>
      <c r="O919" s="161"/>
      <c r="P919" s="161"/>
      <c r="Q919" s="161"/>
      <c r="R919" s="160"/>
      <c r="S919" s="160"/>
      <c r="T919" s="160"/>
      <c r="U919" s="160"/>
      <c r="V919" s="160"/>
      <c r="W919" s="160"/>
      <c r="X919" s="160"/>
      <c r="Y919" s="160"/>
      <c r="Z919" s="160"/>
      <c r="AA919" s="160"/>
      <c r="AB919" s="160"/>
      <c r="AC919" s="160"/>
      <c r="AD919" s="160"/>
      <c r="AE919" s="160"/>
      <c r="AF919" s="160"/>
      <c r="AG919" s="160"/>
    </row>
    <row r="920" spans="1:33" ht="15.75" customHeight="1">
      <c r="A920" s="160"/>
      <c r="B920" s="160"/>
      <c r="C920" s="160"/>
      <c r="D920" s="160"/>
      <c r="E920" s="160"/>
      <c r="F920" s="160"/>
      <c r="G920" s="161"/>
      <c r="H920" s="161"/>
      <c r="I920" s="161"/>
      <c r="J920" s="161"/>
      <c r="K920" s="161"/>
      <c r="L920" s="161"/>
      <c r="M920" s="161"/>
      <c r="N920" s="161"/>
      <c r="O920" s="161"/>
      <c r="P920" s="161"/>
      <c r="Q920" s="161"/>
      <c r="R920" s="160"/>
      <c r="S920" s="160"/>
      <c r="T920" s="160"/>
      <c r="U920" s="160"/>
      <c r="V920" s="160"/>
      <c r="W920" s="160"/>
      <c r="X920" s="160"/>
      <c r="Y920" s="160"/>
      <c r="Z920" s="160"/>
      <c r="AA920" s="160"/>
      <c r="AB920" s="160"/>
      <c r="AC920" s="160"/>
      <c r="AD920" s="160"/>
      <c r="AE920" s="160"/>
      <c r="AF920" s="160"/>
      <c r="AG920" s="160"/>
    </row>
    <row r="921" spans="1:33" ht="15.75" customHeight="1">
      <c r="A921" s="160"/>
      <c r="B921" s="160"/>
      <c r="C921" s="160"/>
      <c r="D921" s="160"/>
      <c r="E921" s="160"/>
      <c r="F921" s="160"/>
      <c r="G921" s="161"/>
      <c r="H921" s="161"/>
      <c r="I921" s="161"/>
      <c r="J921" s="161"/>
      <c r="K921" s="161"/>
      <c r="L921" s="161"/>
      <c r="M921" s="161"/>
      <c r="N921" s="161"/>
      <c r="O921" s="161"/>
      <c r="P921" s="161"/>
      <c r="Q921" s="161"/>
      <c r="R921" s="160"/>
      <c r="S921" s="160"/>
      <c r="T921" s="160"/>
      <c r="U921" s="160"/>
      <c r="V921" s="160"/>
      <c r="W921" s="160"/>
      <c r="X921" s="160"/>
      <c r="Y921" s="160"/>
      <c r="Z921" s="160"/>
      <c r="AA921" s="160"/>
      <c r="AB921" s="160"/>
      <c r="AC921" s="160"/>
      <c r="AD921" s="160"/>
      <c r="AE921" s="160"/>
      <c r="AF921" s="160"/>
      <c r="AG921" s="160"/>
    </row>
    <row r="922" spans="1:33" ht="15.75" customHeight="1">
      <c r="A922" s="160"/>
      <c r="B922" s="160"/>
      <c r="C922" s="160"/>
      <c r="D922" s="160"/>
      <c r="E922" s="160"/>
      <c r="F922" s="160"/>
      <c r="G922" s="161"/>
      <c r="H922" s="161"/>
      <c r="I922" s="161"/>
      <c r="J922" s="161"/>
      <c r="K922" s="161"/>
      <c r="L922" s="161"/>
      <c r="M922" s="161"/>
      <c r="N922" s="161"/>
      <c r="O922" s="161"/>
      <c r="P922" s="161"/>
      <c r="Q922" s="161"/>
      <c r="R922" s="160"/>
      <c r="S922" s="160"/>
      <c r="T922" s="160"/>
      <c r="U922" s="160"/>
      <c r="V922" s="160"/>
      <c r="W922" s="160"/>
      <c r="X922" s="160"/>
      <c r="Y922" s="160"/>
      <c r="Z922" s="160"/>
      <c r="AA922" s="160"/>
      <c r="AB922" s="160"/>
      <c r="AC922" s="160"/>
      <c r="AD922" s="160"/>
      <c r="AE922" s="160"/>
      <c r="AF922" s="160"/>
      <c r="AG922" s="160"/>
    </row>
    <row r="923" spans="1:33" ht="15.75" customHeight="1">
      <c r="A923" s="160"/>
      <c r="B923" s="160"/>
      <c r="C923" s="160"/>
      <c r="D923" s="160"/>
      <c r="E923" s="160"/>
      <c r="F923" s="160"/>
      <c r="G923" s="161"/>
      <c r="H923" s="161"/>
      <c r="I923" s="161"/>
      <c r="J923" s="161"/>
      <c r="K923" s="161"/>
      <c r="L923" s="161"/>
      <c r="M923" s="161"/>
      <c r="N923" s="161"/>
      <c r="O923" s="161"/>
      <c r="P923" s="161"/>
      <c r="Q923" s="161"/>
      <c r="R923" s="160"/>
      <c r="S923" s="160"/>
      <c r="T923" s="160"/>
      <c r="U923" s="160"/>
      <c r="V923" s="160"/>
      <c r="W923" s="160"/>
      <c r="X923" s="160"/>
      <c r="Y923" s="160"/>
      <c r="Z923" s="160"/>
      <c r="AA923" s="160"/>
      <c r="AB923" s="160"/>
      <c r="AC923" s="160"/>
      <c r="AD923" s="160"/>
      <c r="AE923" s="160"/>
      <c r="AF923" s="160"/>
      <c r="AG923" s="160"/>
    </row>
    <row r="924" spans="1:33" ht="15.75" customHeight="1">
      <c r="A924" s="160"/>
      <c r="B924" s="160"/>
      <c r="C924" s="160"/>
      <c r="D924" s="160"/>
      <c r="E924" s="160"/>
      <c r="F924" s="160"/>
      <c r="G924" s="161"/>
      <c r="H924" s="161"/>
      <c r="I924" s="161"/>
      <c r="J924" s="161"/>
      <c r="K924" s="161"/>
      <c r="L924" s="161"/>
      <c r="M924" s="161"/>
      <c r="N924" s="161"/>
      <c r="O924" s="161"/>
      <c r="P924" s="161"/>
      <c r="Q924" s="161"/>
      <c r="R924" s="160"/>
      <c r="S924" s="160"/>
      <c r="T924" s="160"/>
      <c r="U924" s="160"/>
      <c r="V924" s="160"/>
      <c r="W924" s="160"/>
      <c r="X924" s="160"/>
      <c r="Y924" s="160"/>
      <c r="Z924" s="160"/>
      <c r="AA924" s="160"/>
      <c r="AB924" s="160"/>
      <c r="AC924" s="160"/>
      <c r="AD924" s="160"/>
      <c r="AE924" s="160"/>
      <c r="AF924" s="160"/>
      <c r="AG924" s="160"/>
    </row>
    <row r="925" spans="1:33" ht="15.75" customHeight="1">
      <c r="A925" s="160"/>
      <c r="B925" s="160"/>
      <c r="C925" s="160"/>
      <c r="D925" s="160"/>
      <c r="E925" s="160"/>
      <c r="F925" s="160"/>
      <c r="G925" s="161"/>
      <c r="H925" s="161"/>
      <c r="I925" s="161"/>
      <c r="J925" s="161"/>
      <c r="K925" s="161"/>
      <c r="L925" s="161"/>
      <c r="M925" s="161"/>
      <c r="N925" s="161"/>
      <c r="O925" s="161"/>
      <c r="P925" s="161"/>
      <c r="Q925" s="161"/>
      <c r="R925" s="160"/>
      <c r="S925" s="160"/>
      <c r="T925" s="160"/>
      <c r="U925" s="160"/>
      <c r="V925" s="160"/>
      <c r="W925" s="160"/>
      <c r="X925" s="160"/>
      <c r="Y925" s="160"/>
      <c r="Z925" s="160"/>
      <c r="AA925" s="160"/>
      <c r="AB925" s="160"/>
      <c r="AC925" s="160"/>
      <c r="AD925" s="160"/>
      <c r="AE925" s="160"/>
      <c r="AF925" s="160"/>
      <c r="AG925" s="160"/>
    </row>
    <row r="926" spans="1:33" ht="15.75" customHeight="1">
      <c r="A926" s="160"/>
      <c r="B926" s="160"/>
      <c r="C926" s="160"/>
      <c r="D926" s="160"/>
      <c r="E926" s="160"/>
      <c r="F926" s="160"/>
      <c r="G926" s="161"/>
      <c r="H926" s="161"/>
      <c r="I926" s="161"/>
      <c r="J926" s="161"/>
      <c r="K926" s="161"/>
      <c r="L926" s="161"/>
      <c r="M926" s="161"/>
      <c r="N926" s="161"/>
      <c r="O926" s="161"/>
      <c r="P926" s="161"/>
      <c r="Q926" s="161"/>
      <c r="R926" s="160"/>
      <c r="S926" s="160"/>
      <c r="T926" s="160"/>
      <c r="U926" s="160"/>
      <c r="V926" s="160"/>
      <c r="W926" s="160"/>
      <c r="X926" s="160"/>
      <c r="Y926" s="160"/>
      <c r="Z926" s="160"/>
      <c r="AA926" s="160"/>
      <c r="AB926" s="160"/>
      <c r="AC926" s="160"/>
      <c r="AD926" s="160"/>
      <c r="AE926" s="160"/>
      <c r="AF926" s="160"/>
      <c r="AG926" s="160"/>
    </row>
    <row r="927" spans="1:33" ht="15.75" customHeight="1">
      <c r="A927" s="160"/>
      <c r="B927" s="160"/>
      <c r="C927" s="160"/>
      <c r="D927" s="160"/>
      <c r="E927" s="160"/>
      <c r="F927" s="160"/>
      <c r="G927" s="161"/>
      <c r="H927" s="161"/>
      <c r="I927" s="161"/>
      <c r="J927" s="161"/>
      <c r="K927" s="161"/>
      <c r="L927" s="161"/>
      <c r="M927" s="161"/>
      <c r="N927" s="161"/>
      <c r="O927" s="161"/>
      <c r="P927" s="161"/>
      <c r="Q927" s="161"/>
      <c r="R927" s="160"/>
      <c r="S927" s="160"/>
      <c r="T927" s="160"/>
      <c r="U927" s="160"/>
      <c r="V927" s="160"/>
      <c r="W927" s="160"/>
      <c r="X927" s="160"/>
      <c r="Y927" s="160"/>
      <c r="Z927" s="160"/>
      <c r="AA927" s="160"/>
      <c r="AB927" s="160"/>
      <c r="AC927" s="160"/>
      <c r="AD927" s="160"/>
      <c r="AE927" s="160"/>
      <c r="AF927" s="160"/>
      <c r="AG927" s="160"/>
    </row>
    <row r="928" spans="1:33" ht="15.75" customHeight="1">
      <c r="A928" s="160"/>
      <c r="B928" s="160"/>
      <c r="C928" s="160"/>
      <c r="D928" s="160"/>
      <c r="E928" s="160"/>
      <c r="F928" s="160"/>
      <c r="G928" s="161"/>
      <c r="H928" s="161"/>
      <c r="I928" s="161"/>
      <c r="J928" s="161"/>
      <c r="K928" s="161"/>
      <c r="L928" s="161"/>
      <c r="M928" s="161"/>
      <c r="N928" s="161"/>
      <c r="O928" s="161"/>
      <c r="P928" s="161"/>
      <c r="Q928" s="161"/>
      <c r="R928" s="160"/>
      <c r="S928" s="160"/>
      <c r="T928" s="160"/>
      <c r="U928" s="160"/>
      <c r="V928" s="160"/>
      <c r="W928" s="160"/>
      <c r="X928" s="160"/>
      <c r="Y928" s="160"/>
      <c r="Z928" s="160"/>
      <c r="AA928" s="160"/>
      <c r="AB928" s="160"/>
      <c r="AC928" s="160"/>
      <c r="AD928" s="160"/>
      <c r="AE928" s="160"/>
      <c r="AF928" s="160"/>
      <c r="AG928" s="160"/>
    </row>
    <row r="929" spans="1:33" ht="15.75" customHeight="1">
      <c r="A929" s="160"/>
      <c r="B929" s="160"/>
      <c r="C929" s="160"/>
      <c r="D929" s="160"/>
      <c r="E929" s="160"/>
      <c r="F929" s="160"/>
      <c r="G929" s="161"/>
      <c r="H929" s="161"/>
      <c r="I929" s="161"/>
      <c r="J929" s="161"/>
      <c r="K929" s="161"/>
      <c r="L929" s="161"/>
      <c r="M929" s="161"/>
      <c r="N929" s="161"/>
      <c r="O929" s="161"/>
      <c r="P929" s="161"/>
      <c r="Q929" s="161"/>
      <c r="R929" s="160"/>
      <c r="S929" s="160"/>
      <c r="T929" s="160"/>
      <c r="U929" s="160"/>
      <c r="V929" s="160"/>
      <c r="W929" s="160"/>
      <c r="X929" s="160"/>
      <c r="Y929" s="160"/>
      <c r="Z929" s="160"/>
      <c r="AA929" s="160"/>
      <c r="AB929" s="160"/>
      <c r="AC929" s="160"/>
      <c r="AD929" s="160"/>
      <c r="AE929" s="160"/>
      <c r="AF929" s="160"/>
      <c r="AG929" s="160"/>
    </row>
    <row r="930" spans="1:33" ht="15.75" customHeight="1">
      <c r="A930" s="160"/>
      <c r="B930" s="160"/>
      <c r="C930" s="160"/>
      <c r="D930" s="160"/>
      <c r="E930" s="160"/>
      <c r="F930" s="160"/>
      <c r="G930" s="161"/>
      <c r="H930" s="161"/>
      <c r="I930" s="161"/>
      <c r="J930" s="161"/>
      <c r="K930" s="161"/>
      <c r="L930" s="161"/>
      <c r="M930" s="161"/>
      <c r="N930" s="161"/>
      <c r="O930" s="161"/>
      <c r="P930" s="161"/>
      <c r="Q930" s="161"/>
      <c r="R930" s="160"/>
      <c r="S930" s="160"/>
      <c r="T930" s="160"/>
      <c r="U930" s="160"/>
      <c r="V930" s="160"/>
      <c r="W930" s="160"/>
      <c r="X930" s="160"/>
      <c r="Y930" s="160"/>
      <c r="Z930" s="160"/>
      <c r="AA930" s="160"/>
      <c r="AB930" s="160"/>
      <c r="AC930" s="160"/>
      <c r="AD930" s="160"/>
      <c r="AE930" s="160"/>
      <c r="AF930" s="160"/>
      <c r="AG930" s="160"/>
    </row>
    <row r="931" spans="1:33" ht="15.75" customHeight="1">
      <c r="A931" s="160"/>
      <c r="B931" s="160"/>
      <c r="C931" s="160"/>
      <c r="D931" s="160"/>
      <c r="E931" s="160"/>
      <c r="F931" s="160"/>
      <c r="G931" s="161"/>
      <c r="H931" s="161"/>
      <c r="I931" s="161"/>
      <c r="J931" s="161"/>
      <c r="K931" s="161"/>
      <c r="L931" s="161"/>
      <c r="M931" s="161"/>
      <c r="N931" s="161"/>
      <c r="O931" s="161"/>
      <c r="P931" s="161"/>
      <c r="Q931" s="161"/>
      <c r="R931" s="160"/>
      <c r="S931" s="160"/>
      <c r="T931" s="160"/>
      <c r="U931" s="160"/>
      <c r="V931" s="160"/>
      <c r="W931" s="160"/>
      <c r="X931" s="160"/>
      <c r="Y931" s="160"/>
      <c r="Z931" s="160"/>
      <c r="AA931" s="160"/>
      <c r="AB931" s="160"/>
      <c r="AC931" s="160"/>
      <c r="AD931" s="160"/>
      <c r="AE931" s="160"/>
      <c r="AF931" s="160"/>
      <c r="AG931" s="160"/>
    </row>
    <row r="932" spans="1:33" ht="15.75" customHeight="1">
      <c r="A932" s="160"/>
      <c r="B932" s="160"/>
      <c r="C932" s="160"/>
      <c r="D932" s="160"/>
      <c r="E932" s="160"/>
      <c r="F932" s="160"/>
      <c r="G932" s="161"/>
      <c r="H932" s="161"/>
      <c r="I932" s="161"/>
      <c r="J932" s="161"/>
      <c r="K932" s="161"/>
      <c r="L932" s="161"/>
      <c r="M932" s="161"/>
      <c r="N932" s="161"/>
      <c r="O932" s="161"/>
      <c r="P932" s="161"/>
      <c r="Q932" s="161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</row>
    <row r="933" spans="1:33" ht="15.75" customHeight="1">
      <c r="A933" s="160"/>
      <c r="B933" s="160"/>
      <c r="C933" s="160"/>
      <c r="D933" s="160"/>
      <c r="E933" s="160"/>
      <c r="F933" s="160"/>
      <c r="G933" s="161"/>
      <c r="H933" s="161"/>
      <c r="I933" s="161"/>
      <c r="J933" s="161"/>
      <c r="K933" s="161"/>
      <c r="L933" s="161"/>
      <c r="M933" s="161"/>
      <c r="N933" s="161"/>
      <c r="O933" s="161"/>
      <c r="P933" s="161"/>
      <c r="Q933" s="161"/>
      <c r="R933" s="160"/>
      <c r="S933" s="160"/>
      <c r="T933" s="160"/>
      <c r="U933" s="160"/>
      <c r="V933" s="160"/>
      <c r="W933" s="160"/>
      <c r="X933" s="160"/>
      <c r="Y933" s="160"/>
      <c r="Z933" s="160"/>
      <c r="AA933" s="160"/>
      <c r="AB933" s="160"/>
      <c r="AC933" s="160"/>
      <c r="AD933" s="160"/>
      <c r="AE933" s="160"/>
      <c r="AF933" s="160"/>
      <c r="AG933" s="160"/>
    </row>
    <row r="934" spans="1:33" ht="15.75" customHeight="1">
      <c r="A934" s="160"/>
      <c r="B934" s="160"/>
      <c r="C934" s="160"/>
      <c r="D934" s="160"/>
      <c r="E934" s="160"/>
      <c r="F934" s="160"/>
      <c r="G934" s="161"/>
      <c r="H934" s="161"/>
      <c r="I934" s="161"/>
      <c r="J934" s="161"/>
      <c r="K934" s="161"/>
      <c r="L934" s="161"/>
      <c r="M934" s="161"/>
      <c r="N934" s="161"/>
      <c r="O934" s="161"/>
      <c r="P934" s="161"/>
      <c r="Q934" s="161"/>
      <c r="R934" s="160"/>
      <c r="S934" s="160"/>
      <c r="T934" s="160"/>
      <c r="U934" s="160"/>
      <c r="V934" s="160"/>
      <c r="W934" s="160"/>
      <c r="X934" s="160"/>
      <c r="Y934" s="160"/>
      <c r="Z934" s="160"/>
      <c r="AA934" s="160"/>
      <c r="AB934" s="160"/>
      <c r="AC934" s="160"/>
      <c r="AD934" s="160"/>
      <c r="AE934" s="160"/>
      <c r="AF934" s="160"/>
      <c r="AG934" s="160"/>
    </row>
    <row r="935" spans="1:33" ht="15.75" customHeight="1">
      <c r="A935" s="160"/>
      <c r="B935" s="160"/>
      <c r="C935" s="160"/>
      <c r="D935" s="160"/>
      <c r="E935" s="160"/>
      <c r="F935" s="160"/>
      <c r="G935" s="161"/>
      <c r="H935" s="161"/>
      <c r="I935" s="161"/>
      <c r="J935" s="161"/>
      <c r="K935" s="161"/>
      <c r="L935" s="161"/>
      <c r="M935" s="161"/>
      <c r="N935" s="161"/>
      <c r="O935" s="161"/>
      <c r="P935" s="161"/>
      <c r="Q935" s="161"/>
      <c r="R935" s="160"/>
      <c r="S935" s="160"/>
      <c r="T935" s="160"/>
      <c r="U935" s="160"/>
      <c r="V935" s="160"/>
      <c r="W935" s="160"/>
      <c r="X935" s="160"/>
      <c r="Y935" s="160"/>
      <c r="Z935" s="160"/>
      <c r="AA935" s="160"/>
      <c r="AB935" s="160"/>
      <c r="AC935" s="160"/>
      <c r="AD935" s="160"/>
      <c r="AE935" s="160"/>
      <c r="AF935" s="160"/>
      <c r="AG935" s="160"/>
    </row>
    <row r="936" spans="1:33" ht="15.75" customHeight="1">
      <c r="A936" s="160"/>
      <c r="B936" s="160"/>
      <c r="C936" s="160"/>
      <c r="D936" s="160"/>
      <c r="E936" s="160"/>
      <c r="F936" s="160"/>
      <c r="G936" s="161"/>
      <c r="H936" s="161"/>
      <c r="I936" s="161"/>
      <c r="J936" s="161"/>
      <c r="K936" s="161"/>
      <c r="L936" s="161"/>
      <c r="M936" s="161"/>
      <c r="N936" s="161"/>
      <c r="O936" s="161"/>
      <c r="P936" s="161"/>
      <c r="Q936" s="161"/>
      <c r="R936" s="160"/>
      <c r="S936" s="160"/>
      <c r="T936" s="160"/>
      <c r="U936" s="160"/>
      <c r="V936" s="160"/>
      <c r="W936" s="160"/>
      <c r="X936" s="160"/>
      <c r="Y936" s="160"/>
      <c r="Z936" s="160"/>
      <c r="AA936" s="160"/>
      <c r="AB936" s="160"/>
      <c r="AC936" s="160"/>
      <c r="AD936" s="160"/>
      <c r="AE936" s="160"/>
      <c r="AF936" s="160"/>
      <c r="AG936" s="160"/>
    </row>
    <row r="937" spans="1:33" ht="15.75" customHeight="1">
      <c r="A937" s="160"/>
      <c r="B937" s="160"/>
      <c r="C937" s="160"/>
      <c r="D937" s="160"/>
      <c r="E937" s="160"/>
      <c r="F937" s="160"/>
      <c r="G937" s="161"/>
      <c r="H937" s="161"/>
      <c r="I937" s="161"/>
      <c r="J937" s="161"/>
      <c r="K937" s="161"/>
      <c r="L937" s="161"/>
      <c r="M937" s="161"/>
      <c r="N937" s="161"/>
      <c r="O937" s="161"/>
      <c r="P937" s="161"/>
      <c r="Q937" s="161"/>
      <c r="R937" s="160"/>
      <c r="S937" s="160"/>
      <c r="T937" s="160"/>
      <c r="U937" s="160"/>
      <c r="V937" s="160"/>
      <c r="W937" s="160"/>
      <c r="X937" s="160"/>
      <c r="Y937" s="160"/>
      <c r="Z937" s="160"/>
      <c r="AA937" s="160"/>
      <c r="AB937" s="160"/>
      <c r="AC937" s="160"/>
      <c r="AD937" s="160"/>
      <c r="AE937" s="160"/>
      <c r="AF937" s="160"/>
      <c r="AG937" s="160"/>
    </row>
    <row r="938" spans="1:33" ht="15.75" customHeight="1">
      <c r="A938" s="160"/>
      <c r="B938" s="160"/>
      <c r="C938" s="160"/>
      <c r="D938" s="160"/>
      <c r="E938" s="160"/>
      <c r="F938" s="160"/>
      <c r="G938" s="161"/>
      <c r="H938" s="161"/>
      <c r="I938" s="161"/>
      <c r="J938" s="161"/>
      <c r="K938" s="161"/>
      <c r="L938" s="161"/>
      <c r="M938" s="161"/>
      <c r="N938" s="161"/>
      <c r="O938" s="161"/>
      <c r="P938" s="161"/>
      <c r="Q938" s="161"/>
      <c r="R938" s="160"/>
      <c r="S938" s="160"/>
      <c r="T938" s="160"/>
      <c r="U938" s="160"/>
      <c r="V938" s="160"/>
      <c r="W938" s="160"/>
      <c r="X938" s="160"/>
      <c r="Y938" s="160"/>
      <c r="Z938" s="160"/>
      <c r="AA938" s="160"/>
      <c r="AB938" s="160"/>
      <c r="AC938" s="160"/>
      <c r="AD938" s="160"/>
      <c r="AE938" s="160"/>
      <c r="AF938" s="160"/>
      <c r="AG938" s="160"/>
    </row>
    <row r="939" spans="1:33" ht="15.75" customHeight="1">
      <c r="A939" s="160"/>
      <c r="B939" s="160"/>
      <c r="C939" s="160"/>
      <c r="D939" s="160"/>
      <c r="E939" s="160"/>
      <c r="F939" s="160"/>
      <c r="G939" s="161"/>
      <c r="H939" s="161"/>
      <c r="I939" s="161"/>
      <c r="J939" s="161"/>
      <c r="K939" s="161"/>
      <c r="L939" s="161"/>
      <c r="M939" s="161"/>
      <c r="N939" s="161"/>
      <c r="O939" s="161"/>
      <c r="P939" s="161"/>
      <c r="Q939" s="161"/>
      <c r="R939" s="160"/>
      <c r="S939" s="160"/>
      <c r="T939" s="160"/>
      <c r="U939" s="160"/>
      <c r="V939" s="160"/>
      <c r="W939" s="160"/>
      <c r="X939" s="160"/>
      <c r="Y939" s="160"/>
      <c r="Z939" s="160"/>
      <c r="AA939" s="160"/>
      <c r="AB939" s="160"/>
      <c r="AC939" s="160"/>
      <c r="AD939" s="160"/>
      <c r="AE939" s="160"/>
      <c r="AF939" s="160"/>
      <c r="AG939" s="160"/>
    </row>
    <row r="940" spans="1:33" ht="15.75" customHeight="1">
      <c r="A940" s="160"/>
      <c r="B940" s="160"/>
      <c r="C940" s="160"/>
      <c r="D940" s="160"/>
      <c r="E940" s="160"/>
      <c r="F940" s="160"/>
      <c r="G940" s="161"/>
      <c r="H940" s="161"/>
      <c r="I940" s="161"/>
      <c r="J940" s="161"/>
      <c r="K940" s="161"/>
      <c r="L940" s="161"/>
      <c r="M940" s="161"/>
      <c r="N940" s="161"/>
      <c r="O940" s="161"/>
      <c r="P940" s="161"/>
      <c r="Q940" s="161"/>
      <c r="R940" s="160"/>
      <c r="S940" s="160"/>
      <c r="T940" s="160"/>
      <c r="U940" s="160"/>
      <c r="V940" s="160"/>
      <c r="W940" s="160"/>
      <c r="X940" s="160"/>
      <c r="Y940" s="160"/>
      <c r="Z940" s="160"/>
      <c r="AA940" s="160"/>
      <c r="AB940" s="160"/>
      <c r="AC940" s="160"/>
      <c r="AD940" s="160"/>
      <c r="AE940" s="160"/>
      <c r="AF940" s="160"/>
      <c r="AG940" s="160"/>
    </row>
    <row r="941" spans="1:33" ht="15.75" customHeight="1">
      <c r="A941" s="160"/>
      <c r="B941" s="160"/>
      <c r="C941" s="160"/>
      <c r="D941" s="160"/>
      <c r="E941" s="160"/>
      <c r="F941" s="160"/>
      <c r="G941" s="161"/>
      <c r="H941" s="161"/>
      <c r="I941" s="161"/>
      <c r="J941" s="161"/>
      <c r="K941" s="161"/>
      <c r="L941" s="161"/>
      <c r="M941" s="161"/>
      <c r="N941" s="161"/>
      <c r="O941" s="161"/>
      <c r="P941" s="161"/>
      <c r="Q941" s="161"/>
      <c r="R941" s="160"/>
      <c r="S941" s="160"/>
      <c r="T941" s="160"/>
      <c r="U941" s="160"/>
      <c r="V941" s="160"/>
      <c r="W941" s="160"/>
      <c r="X941" s="160"/>
      <c r="Y941" s="160"/>
      <c r="Z941" s="160"/>
      <c r="AA941" s="160"/>
      <c r="AB941" s="160"/>
      <c r="AC941" s="160"/>
      <c r="AD941" s="160"/>
      <c r="AE941" s="160"/>
      <c r="AF941" s="160"/>
      <c r="AG941" s="160"/>
    </row>
    <row r="942" spans="1:33" ht="15.75" customHeight="1">
      <c r="A942" s="160"/>
      <c r="B942" s="160"/>
      <c r="C942" s="160"/>
      <c r="D942" s="160"/>
      <c r="E942" s="160"/>
      <c r="F942" s="160"/>
      <c r="G942" s="161"/>
      <c r="H942" s="161"/>
      <c r="I942" s="161"/>
      <c r="J942" s="161"/>
      <c r="K942" s="161"/>
      <c r="L942" s="161"/>
      <c r="M942" s="161"/>
      <c r="N942" s="161"/>
      <c r="O942" s="161"/>
      <c r="P942" s="161"/>
      <c r="Q942" s="161"/>
      <c r="R942" s="160"/>
      <c r="S942" s="160"/>
      <c r="T942" s="160"/>
      <c r="U942" s="160"/>
      <c r="V942" s="160"/>
      <c r="W942" s="160"/>
      <c r="X942" s="160"/>
      <c r="Y942" s="160"/>
      <c r="Z942" s="160"/>
      <c r="AA942" s="160"/>
      <c r="AB942" s="160"/>
      <c r="AC942" s="160"/>
      <c r="AD942" s="160"/>
      <c r="AE942" s="160"/>
      <c r="AF942" s="160"/>
      <c r="AG942" s="160"/>
    </row>
    <row r="943" spans="1:33" ht="15.75" customHeight="1">
      <c r="A943" s="160"/>
      <c r="B943" s="160"/>
      <c r="C943" s="160"/>
      <c r="D943" s="160"/>
      <c r="E943" s="160"/>
      <c r="F943" s="160"/>
      <c r="G943" s="161"/>
      <c r="H943" s="161"/>
      <c r="I943" s="161"/>
      <c r="J943" s="161"/>
      <c r="K943" s="161"/>
      <c r="L943" s="161"/>
      <c r="M943" s="161"/>
      <c r="N943" s="161"/>
      <c r="O943" s="161"/>
      <c r="P943" s="161"/>
      <c r="Q943" s="161"/>
      <c r="R943" s="160"/>
      <c r="S943" s="160"/>
      <c r="T943" s="160"/>
      <c r="U943" s="160"/>
      <c r="V943" s="160"/>
      <c r="W943" s="160"/>
      <c r="X943" s="160"/>
      <c r="Y943" s="160"/>
      <c r="Z943" s="160"/>
      <c r="AA943" s="160"/>
      <c r="AB943" s="160"/>
      <c r="AC943" s="160"/>
      <c r="AD943" s="160"/>
      <c r="AE943" s="160"/>
      <c r="AF943" s="160"/>
      <c r="AG943" s="160"/>
    </row>
    <row r="944" spans="1:33" ht="15.75" customHeight="1">
      <c r="A944" s="160"/>
      <c r="B944" s="160"/>
      <c r="C944" s="160"/>
      <c r="D944" s="160"/>
      <c r="E944" s="160"/>
      <c r="F944" s="160"/>
      <c r="G944" s="161"/>
      <c r="H944" s="161"/>
      <c r="I944" s="161"/>
      <c r="J944" s="161"/>
      <c r="K944" s="161"/>
      <c r="L944" s="161"/>
      <c r="M944" s="161"/>
      <c r="N944" s="161"/>
      <c r="O944" s="161"/>
      <c r="P944" s="161"/>
      <c r="Q944" s="161"/>
      <c r="R944" s="160"/>
      <c r="S944" s="160"/>
      <c r="T944" s="160"/>
      <c r="U944" s="160"/>
      <c r="V944" s="160"/>
      <c r="W944" s="160"/>
      <c r="X944" s="160"/>
      <c r="Y944" s="160"/>
      <c r="Z944" s="160"/>
      <c r="AA944" s="160"/>
      <c r="AB944" s="160"/>
      <c r="AC944" s="160"/>
      <c r="AD944" s="160"/>
      <c r="AE944" s="160"/>
      <c r="AF944" s="160"/>
      <c r="AG944" s="160"/>
    </row>
    <row r="945" spans="1:33" ht="15.75" customHeight="1">
      <c r="A945" s="160"/>
      <c r="B945" s="160"/>
      <c r="C945" s="160"/>
      <c r="D945" s="160"/>
      <c r="E945" s="160"/>
      <c r="F945" s="160"/>
      <c r="G945" s="161"/>
      <c r="H945" s="161"/>
      <c r="I945" s="161"/>
      <c r="J945" s="161"/>
      <c r="K945" s="161"/>
      <c r="L945" s="161"/>
      <c r="M945" s="161"/>
      <c r="N945" s="161"/>
      <c r="O945" s="161"/>
      <c r="P945" s="161"/>
      <c r="Q945" s="161"/>
      <c r="R945" s="160"/>
      <c r="S945" s="160"/>
      <c r="T945" s="160"/>
      <c r="U945" s="160"/>
      <c r="V945" s="160"/>
      <c r="W945" s="160"/>
      <c r="X945" s="160"/>
      <c r="Y945" s="160"/>
      <c r="Z945" s="160"/>
      <c r="AA945" s="160"/>
      <c r="AB945" s="160"/>
      <c r="AC945" s="160"/>
      <c r="AD945" s="160"/>
      <c r="AE945" s="160"/>
      <c r="AF945" s="160"/>
      <c r="AG945" s="160"/>
    </row>
    <row r="946" spans="1:33" ht="15.75" customHeight="1">
      <c r="A946" s="160"/>
      <c r="B946" s="160"/>
      <c r="C946" s="160"/>
      <c r="D946" s="160"/>
      <c r="E946" s="160"/>
      <c r="F946" s="160"/>
      <c r="G946" s="161"/>
      <c r="H946" s="161"/>
      <c r="I946" s="161"/>
      <c r="J946" s="161"/>
      <c r="K946" s="161"/>
      <c r="L946" s="161"/>
      <c r="M946" s="161"/>
      <c r="N946" s="161"/>
      <c r="O946" s="161"/>
      <c r="P946" s="161"/>
      <c r="Q946" s="161"/>
      <c r="R946" s="160"/>
      <c r="S946" s="160"/>
      <c r="T946" s="160"/>
      <c r="U946" s="160"/>
      <c r="V946" s="160"/>
      <c r="W946" s="160"/>
      <c r="X946" s="160"/>
      <c r="Y946" s="160"/>
      <c r="Z946" s="160"/>
      <c r="AA946" s="160"/>
      <c r="AB946" s="160"/>
      <c r="AC946" s="160"/>
      <c r="AD946" s="160"/>
      <c r="AE946" s="160"/>
      <c r="AF946" s="160"/>
      <c r="AG946" s="160"/>
    </row>
    <row r="947" spans="1:33" ht="15.75" customHeight="1">
      <c r="A947" s="160"/>
      <c r="B947" s="160"/>
      <c r="C947" s="160"/>
      <c r="D947" s="160"/>
      <c r="E947" s="160"/>
      <c r="F947" s="160"/>
      <c r="G947" s="161"/>
      <c r="H947" s="161"/>
      <c r="I947" s="161"/>
      <c r="J947" s="161"/>
      <c r="K947" s="161"/>
      <c r="L947" s="161"/>
      <c r="M947" s="161"/>
      <c r="N947" s="161"/>
      <c r="O947" s="161"/>
      <c r="P947" s="161"/>
      <c r="Q947" s="161"/>
      <c r="R947" s="160"/>
      <c r="S947" s="160"/>
      <c r="T947" s="160"/>
      <c r="U947" s="160"/>
      <c r="V947" s="160"/>
      <c r="W947" s="160"/>
      <c r="X947" s="160"/>
      <c r="Y947" s="160"/>
      <c r="Z947" s="160"/>
      <c r="AA947" s="160"/>
      <c r="AB947" s="160"/>
      <c r="AC947" s="160"/>
      <c r="AD947" s="160"/>
      <c r="AE947" s="160"/>
      <c r="AF947" s="160"/>
      <c r="AG947" s="160"/>
    </row>
    <row r="948" spans="1:33" ht="15.75" customHeight="1">
      <c r="A948" s="160"/>
      <c r="B948" s="160"/>
      <c r="C948" s="160"/>
      <c r="D948" s="160"/>
      <c r="E948" s="160"/>
      <c r="F948" s="160"/>
      <c r="G948" s="161"/>
      <c r="H948" s="161"/>
      <c r="I948" s="161"/>
      <c r="J948" s="161"/>
      <c r="K948" s="161"/>
      <c r="L948" s="161"/>
      <c r="M948" s="161"/>
      <c r="N948" s="161"/>
      <c r="O948" s="161"/>
      <c r="P948" s="161"/>
      <c r="Q948" s="161"/>
      <c r="R948" s="160"/>
      <c r="S948" s="160"/>
      <c r="T948" s="160"/>
      <c r="U948" s="160"/>
      <c r="V948" s="160"/>
      <c r="W948" s="160"/>
      <c r="X948" s="160"/>
      <c r="Y948" s="160"/>
      <c r="Z948" s="160"/>
      <c r="AA948" s="160"/>
      <c r="AB948" s="160"/>
      <c r="AC948" s="160"/>
      <c r="AD948" s="160"/>
      <c r="AE948" s="160"/>
      <c r="AF948" s="160"/>
      <c r="AG948" s="160"/>
    </row>
    <row r="949" spans="1:33" ht="15.75" customHeight="1">
      <c r="A949" s="160"/>
      <c r="B949" s="160"/>
      <c r="C949" s="160"/>
      <c r="D949" s="160"/>
      <c r="E949" s="160"/>
      <c r="F949" s="160"/>
      <c r="G949" s="161"/>
      <c r="H949" s="161"/>
      <c r="I949" s="161"/>
      <c r="J949" s="161"/>
      <c r="K949" s="161"/>
      <c r="L949" s="161"/>
      <c r="M949" s="161"/>
      <c r="N949" s="161"/>
      <c r="O949" s="161"/>
      <c r="P949" s="161"/>
      <c r="Q949" s="161"/>
      <c r="R949" s="160"/>
      <c r="S949" s="160"/>
      <c r="T949" s="160"/>
      <c r="U949" s="160"/>
      <c r="V949" s="160"/>
      <c r="W949" s="160"/>
      <c r="X949" s="160"/>
      <c r="Y949" s="160"/>
      <c r="Z949" s="160"/>
      <c r="AA949" s="160"/>
      <c r="AB949" s="160"/>
      <c r="AC949" s="160"/>
      <c r="AD949" s="160"/>
      <c r="AE949" s="160"/>
      <c r="AF949" s="160"/>
      <c r="AG949" s="160"/>
    </row>
    <row r="950" spans="1:33" ht="15.75" customHeight="1">
      <c r="A950" s="160"/>
      <c r="B950" s="160"/>
      <c r="C950" s="160"/>
      <c r="D950" s="160"/>
      <c r="E950" s="160"/>
      <c r="F950" s="160"/>
      <c r="G950" s="161"/>
      <c r="H950" s="161"/>
      <c r="I950" s="161"/>
      <c r="J950" s="161"/>
      <c r="K950" s="161"/>
      <c r="L950" s="161"/>
      <c r="M950" s="161"/>
      <c r="N950" s="161"/>
      <c r="O950" s="161"/>
      <c r="P950" s="161"/>
      <c r="Q950" s="161"/>
      <c r="R950" s="160"/>
      <c r="S950" s="160"/>
      <c r="T950" s="160"/>
      <c r="U950" s="160"/>
      <c r="V950" s="160"/>
      <c r="W950" s="160"/>
      <c r="X950" s="160"/>
      <c r="Y950" s="160"/>
      <c r="Z950" s="160"/>
      <c r="AA950" s="160"/>
      <c r="AB950" s="160"/>
      <c r="AC950" s="160"/>
      <c r="AD950" s="160"/>
      <c r="AE950" s="160"/>
      <c r="AF950" s="160"/>
      <c r="AG950" s="160"/>
    </row>
    <row r="951" spans="1:33" ht="15.75" customHeight="1">
      <c r="A951" s="160"/>
      <c r="B951" s="160"/>
      <c r="C951" s="160"/>
      <c r="D951" s="160"/>
      <c r="E951" s="160"/>
      <c r="F951" s="160"/>
      <c r="G951" s="161"/>
      <c r="H951" s="161"/>
      <c r="I951" s="161"/>
      <c r="J951" s="161"/>
      <c r="K951" s="161"/>
      <c r="L951" s="161"/>
      <c r="M951" s="161"/>
      <c r="N951" s="161"/>
      <c r="O951" s="161"/>
      <c r="P951" s="161"/>
      <c r="Q951" s="161"/>
      <c r="R951" s="160"/>
      <c r="S951" s="160"/>
      <c r="T951" s="160"/>
      <c r="U951" s="160"/>
      <c r="V951" s="160"/>
      <c r="W951" s="160"/>
      <c r="X951" s="160"/>
      <c r="Y951" s="160"/>
      <c r="Z951" s="160"/>
      <c r="AA951" s="160"/>
      <c r="AB951" s="160"/>
      <c r="AC951" s="160"/>
      <c r="AD951" s="160"/>
      <c r="AE951" s="160"/>
      <c r="AF951" s="160"/>
      <c r="AG951" s="160"/>
    </row>
    <row r="952" spans="1:33" ht="15.75" customHeight="1">
      <c r="A952" s="160"/>
      <c r="B952" s="160"/>
      <c r="C952" s="160"/>
      <c r="D952" s="160"/>
      <c r="E952" s="160"/>
      <c r="F952" s="160"/>
      <c r="G952" s="161"/>
      <c r="H952" s="161"/>
      <c r="I952" s="161"/>
      <c r="J952" s="161"/>
      <c r="K952" s="161"/>
      <c r="L952" s="161"/>
      <c r="M952" s="161"/>
      <c r="N952" s="161"/>
      <c r="O952" s="161"/>
      <c r="P952" s="161"/>
      <c r="Q952" s="161"/>
      <c r="R952" s="160"/>
      <c r="S952" s="160"/>
      <c r="T952" s="160"/>
      <c r="U952" s="160"/>
      <c r="V952" s="160"/>
      <c r="W952" s="160"/>
      <c r="X952" s="160"/>
      <c r="Y952" s="160"/>
      <c r="Z952" s="160"/>
      <c r="AA952" s="160"/>
      <c r="AB952" s="160"/>
      <c r="AC952" s="160"/>
      <c r="AD952" s="160"/>
      <c r="AE952" s="160"/>
      <c r="AF952" s="160"/>
      <c r="AG952" s="160"/>
    </row>
    <row r="953" spans="1:33" ht="15.75" customHeight="1">
      <c r="A953" s="160"/>
      <c r="B953" s="160"/>
      <c r="C953" s="160"/>
      <c r="D953" s="160"/>
      <c r="E953" s="160"/>
      <c r="F953" s="160"/>
      <c r="G953" s="161"/>
      <c r="H953" s="161"/>
      <c r="I953" s="161"/>
      <c r="J953" s="161"/>
      <c r="K953" s="161"/>
      <c r="L953" s="161"/>
      <c r="M953" s="161"/>
      <c r="N953" s="161"/>
      <c r="O953" s="161"/>
      <c r="P953" s="161"/>
      <c r="Q953" s="161"/>
      <c r="R953" s="160"/>
      <c r="S953" s="160"/>
      <c r="T953" s="160"/>
      <c r="U953" s="160"/>
      <c r="V953" s="160"/>
      <c r="W953" s="160"/>
      <c r="X953" s="160"/>
      <c r="Y953" s="160"/>
      <c r="Z953" s="160"/>
      <c r="AA953" s="160"/>
      <c r="AB953" s="160"/>
      <c r="AC953" s="160"/>
      <c r="AD953" s="160"/>
      <c r="AE953" s="160"/>
      <c r="AF953" s="160"/>
      <c r="AG953" s="160"/>
    </row>
    <row r="954" spans="1:33" ht="15.75" customHeight="1">
      <c r="A954" s="160"/>
      <c r="B954" s="160"/>
      <c r="C954" s="160"/>
      <c r="D954" s="160"/>
      <c r="E954" s="160"/>
      <c r="F954" s="160"/>
      <c r="G954" s="161"/>
      <c r="H954" s="161"/>
      <c r="I954" s="161"/>
      <c r="J954" s="161"/>
      <c r="K954" s="161"/>
      <c r="L954" s="161"/>
      <c r="M954" s="161"/>
      <c r="N954" s="161"/>
      <c r="O954" s="161"/>
      <c r="P954" s="161"/>
      <c r="Q954" s="161"/>
      <c r="R954" s="160"/>
      <c r="S954" s="160"/>
      <c r="T954" s="160"/>
      <c r="U954" s="160"/>
      <c r="V954" s="160"/>
      <c r="W954" s="160"/>
      <c r="X954" s="160"/>
      <c r="Y954" s="160"/>
      <c r="Z954" s="160"/>
      <c r="AA954" s="160"/>
      <c r="AB954" s="160"/>
      <c r="AC954" s="160"/>
      <c r="AD954" s="160"/>
      <c r="AE954" s="160"/>
      <c r="AF954" s="160"/>
      <c r="AG954" s="160"/>
    </row>
    <row r="955" spans="1:33" ht="15.75" customHeight="1">
      <c r="A955" s="160"/>
      <c r="B955" s="160"/>
      <c r="C955" s="160"/>
      <c r="D955" s="160"/>
      <c r="E955" s="160"/>
      <c r="F955" s="160"/>
      <c r="G955" s="161"/>
      <c r="H955" s="161"/>
      <c r="I955" s="161"/>
      <c r="J955" s="161"/>
      <c r="K955" s="161"/>
      <c r="L955" s="161"/>
      <c r="M955" s="161"/>
      <c r="N955" s="161"/>
      <c r="O955" s="161"/>
      <c r="P955" s="161"/>
      <c r="Q955" s="161"/>
      <c r="R955" s="160"/>
      <c r="S955" s="160"/>
      <c r="T955" s="160"/>
      <c r="U955" s="160"/>
      <c r="V955" s="160"/>
      <c r="W955" s="160"/>
      <c r="X955" s="160"/>
      <c r="Y955" s="160"/>
      <c r="Z955" s="160"/>
      <c r="AA955" s="160"/>
      <c r="AB955" s="160"/>
      <c r="AC955" s="160"/>
      <c r="AD955" s="160"/>
      <c r="AE955" s="160"/>
      <c r="AF955" s="160"/>
      <c r="AG955" s="160"/>
    </row>
    <row r="956" spans="1:33" ht="15.75" customHeight="1">
      <c r="A956" s="160"/>
      <c r="B956" s="160"/>
      <c r="C956" s="160"/>
      <c r="D956" s="160"/>
      <c r="E956" s="160"/>
      <c r="F956" s="160"/>
      <c r="G956" s="161"/>
      <c r="H956" s="161"/>
      <c r="I956" s="161"/>
      <c r="J956" s="161"/>
      <c r="K956" s="161"/>
      <c r="L956" s="161"/>
      <c r="M956" s="161"/>
      <c r="N956" s="161"/>
      <c r="O956" s="161"/>
      <c r="P956" s="161"/>
      <c r="Q956" s="161"/>
      <c r="R956" s="160"/>
      <c r="S956" s="160"/>
      <c r="T956" s="160"/>
      <c r="U956" s="160"/>
      <c r="V956" s="160"/>
      <c r="W956" s="160"/>
      <c r="X956" s="160"/>
      <c r="Y956" s="160"/>
      <c r="Z956" s="160"/>
      <c r="AA956" s="160"/>
      <c r="AB956" s="160"/>
      <c r="AC956" s="160"/>
      <c r="AD956" s="160"/>
      <c r="AE956" s="160"/>
      <c r="AF956" s="160"/>
      <c r="AG956" s="160"/>
    </row>
    <row r="957" spans="1:33" ht="15.75" customHeight="1">
      <c r="A957" s="160"/>
      <c r="B957" s="160"/>
      <c r="C957" s="160"/>
      <c r="D957" s="160"/>
      <c r="E957" s="160"/>
      <c r="F957" s="160"/>
      <c r="G957" s="161"/>
      <c r="H957" s="161"/>
      <c r="I957" s="161"/>
      <c r="J957" s="161"/>
      <c r="K957" s="161"/>
      <c r="L957" s="161"/>
      <c r="M957" s="161"/>
      <c r="N957" s="161"/>
      <c r="O957" s="161"/>
      <c r="P957" s="161"/>
      <c r="Q957" s="161"/>
      <c r="R957" s="160"/>
      <c r="S957" s="160"/>
      <c r="T957" s="160"/>
      <c r="U957" s="160"/>
      <c r="V957" s="160"/>
      <c r="W957" s="160"/>
      <c r="X957" s="160"/>
      <c r="Y957" s="160"/>
      <c r="Z957" s="160"/>
      <c r="AA957" s="160"/>
      <c r="AB957" s="160"/>
      <c r="AC957" s="160"/>
      <c r="AD957" s="160"/>
      <c r="AE957" s="160"/>
      <c r="AF957" s="160"/>
      <c r="AG957" s="160"/>
    </row>
    <row r="958" spans="1:33" ht="15.75" customHeight="1">
      <c r="A958" s="160"/>
      <c r="B958" s="160"/>
      <c r="C958" s="160"/>
      <c r="D958" s="160"/>
      <c r="E958" s="160"/>
      <c r="F958" s="160"/>
      <c r="G958" s="161"/>
      <c r="H958" s="161"/>
      <c r="I958" s="161"/>
      <c r="J958" s="161"/>
      <c r="K958" s="161"/>
      <c r="L958" s="161"/>
      <c r="M958" s="161"/>
      <c r="N958" s="161"/>
      <c r="O958" s="161"/>
      <c r="P958" s="161"/>
      <c r="Q958" s="161"/>
      <c r="R958" s="160"/>
      <c r="S958" s="160"/>
      <c r="T958" s="160"/>
      <c r="U958" s="160"/>
      <c r="V958" s="160"/>
      <c r="W958" s="160"/>
      <c r="X958" s="160"/>
      <c r="Y958" s="160"/>
      <c r="Z958" s="160"/>
      <c r="AA958" s="160"/>
      <c r="AB958" s="160"/>
      <c r="AC958" s="160"/>
      <c r="AD958" s="160"/>
      <c r="AE958" s="160"/>
      <c r="AF958" s="160"/>
      <c r="AG958" s="160"/>
    </row>
    <row r="959" spans="1:33" ht="15.75" customHeight="1">
      <c r="A959" s="160"/>
      <c r="B959" s="160"/>
      <c r="C959" s="160"/>
      <c r="D959" s="160"/>
      <c r="E959" s="160"/>
      <c r="F959" s="160"/>
      <c r="G959" s="161"/>
      <c r="H959" s="161"/>
      <c r="I959" s="161"/>
      <c r="J959" s="161"/>
      <c r="K959" s="161"/>
      <c r="L959" s="161"/>
      <c r="M959" s="161"/>
      <c r="N959" s="161"/>
      <c r="O959" s="161"/>
      <c r="P959" s="161"/>
      <c r="Q959" s="161"/>
      <c r="R959" s="160"/>
      <c r="S959" s="160"/>
      <c r="T959" s="160"/>
      <c r="U959" s="160"/>
      <c r="V959" s="160"/>
      <c r="W959" s="160"/>
      <c r="X959" s="160"/>
      <c r="Y959" s="160"/>
      <c r="Z959" s="160"/>
      <c r="AA959" s="160"/>
      <c r="AB959" s="160"/>
      <c r="AC959" s="160"/>
      <c r="AD959" s="160"/>
      <c r="AE959" s="160"/>
      <c r="AF959" s="160"/>
      <c r="AG959" s="160"/>
    </row>
    <row r="960" spans="1:33" ht="15.75" customHeight="1">
      <c r="A960" s="160"/>
      <c r="B960" s="160"/>
      <c r="C960" s="160"/>
      <c r="D960" s="160"/>
      <c r="E960" s="160"/>
      <c r="F960" s="160"/>
      <c r="G960" s="161"/>
      <c r="H960" s="161"/>
      <c r="I960" s="161"/>
      <c r="J960" s="161"/>
      <c r="K960" s="161"/>
      <c r="L960" s="161"/>
      <c r="M960" s="161"/>
      <c r="N960" s="161"/>
      <c r="O960" s="161"/>
      <c r="P960" s="161"/>
      <c r="Q960" s="161"/>
      <c r="R960" s="160"/>
      <c r="S960" s="160"/>
      <c r="T960" s="160"/>
      <c r="U960" s="160"/>
      <c r="V960" s="160"/>
      <c r="W960" s="160"/>
      <c r="X960" s="160"/>
      <c r="Y960" s="160"/>
      <c r="Z960" s="160"/>
      <c r="AA960" s="160"/>
      <c r="AB960" s="160"/>
      <c r="AC960" s="160"/>
      <c r="AD960" s="160"/>
      <c r="AE960" s="160"/>
      <c r="AF960" s="160"/>
      <c r="AG960" s="160"/>
    </row>
    <row r="961" spans="1:33" ht="15.75" customHeight="1">
      <c r="A961" s="160"/>
      <c r="B961" s="160"/>
      <c r="C961" s="160"/>
      <c r="D961" s="160"/>
      <c r="E961" s="160"/>
      <c r="F961" s="160"/>
      <c r="G961" s="161"/>
      <c r="H961" s="161"/>
      <c r="I961" s="161"/>
      <c r="J961" s="161"/>
      <c r="K961" s="161"/>
      <c r="L961" s="161"/>
      <c r="M961" s="161"/>
      <c r="N961" s="161"/>
      <c r="O961" s="161"/>
      <c r="P961" s="161"/>
      <c r="Q961" s="161"/>
      <c r="R961" s="160"/>
      <c r="S961" s="160"/>
      <c r="T961" s="160"/>
      <c r="U961" s="160"/>
      <c r="V961" s="160"/>
      <c r="W961" s="160"/>
      <c r="X961" s="160"/>
      <c r="Y961" s="160"/>
      <c r="Z961" s="160"/>
      <c r="AA961" s="160"/>
      <c r="AB961" s="160"/>
      <c r="AC961" s="160"/>
      <c r="AD961" s="160"/>
      <c r="AE961" s="160"/>
      <c r="AF961" s="160"/>
      <c r="AG961" s="160"/>
    </row>
    <row r="962" spans="1:33" ht="15.75" customHeight="1">
      <c r="A962" s="160"/>
      <c r="B962" s="160"/>
      <c r="C962" s="160"/>
      <c r="D962" s="160"/>
      <c r="E962" s="160"/>
      <c r="F962" s="160"/>
      <c r="G962" s="161"/>
      <c r="H962" s="161"/>
      <c r="I962" s="161"/>
      <c r="J962" s="161"/>
      <c r="K962" s="161"/>
      <c r="L962" s="161"/>
      <c r="M962" s="161"/>
      <c r="N962" s="161"/>
      <c r="O962" s="161"/>
      <c r="P962" s="161"/>
      <c r="Q962" s="161"/>
      <c r="R962" s="160"/>
      <c r="S962" s="160"/>
      <c r="T962" s="160"/>
      <c r="U962" s="160"/>
      <c r="V962" s="160"/>
      <c r="W962" s="160"/>
      <c r="X962" s="160"/>
      <c r="Y962" s="160"/>
      <c r="Z962" s="160"/>
      <c r="AA962" s="160"/>
      <c r="AB962" s="160"/>
      <c r="AC962" s="160"/>
      <c r="AD962" s="160"/>
      <c r="AE962" s="160"/>
      <c r="AF962" s="160"/>
      <c r="AG962" s="160"/>
    </row>
    <row r="963" spans="1:33" ht="15.75" customHeight="1">
      <c r="A963" s="160"/>
      <c r="B963" s="160"/>
      <c r="C963" s="160"/>
      <c r="D963" s="160"/>
      <c r="E963" s="160"/>
      <c r="F963" s="160"/>
      <c r="G963" s="161"/>
      <c r="H963" s="161"/>
      <c r="I963" s="161"/>
      <c r="J963" s="161"/>
      <c r="K963" s="161"/>
      <c r="L963" s="161"/>
      <c r="M963" s="161"/>
      <c r="N963" s="161"/>
      <c r="O963" s="161"/>
      <c r="P963" s="161"/>
      <c r="Q963" s="161"/>
      <c r="R963" s="160"/>
      <c r="S963" s="160"/>
      <c r="T963" s="160"/>
      <c r="U963" s="160"/>
      <c r="V963" s="160"/>
      <c r="W963" s="160"/>
      <c r="X963" s="160"/>
      <c r="Y963" s="160"/>
      <c r="Z963" s="160"/>
      <c r="AA963" s="160"/>
      <c r="AB963" s="160"/>
      <c r="AC963" s="160"/>
      <c r="AD963" s="160"/>
      <c r="AE963" s="160"/>
      <c r="AF963" s="160"/>
      <c r="AG963" s="160"/>
    </row>
    <row r="964" spans="1:33" ht="15.75" customHeight="1">
      <c r="A964" s="160"/>
      <c r="B964" s="160"/>
      <c r="C964" s="160"/>
      <c r="D964" s="160"/>
      <c r="E964" s="160"/>
      <c r="F964" s="160"/>
      <c r="G964" s="161"/>
      <c r="H964" s="161"/>
      <c r="I964" s="161"/>
      <c r="J964" s="161"/>
      <c r="K964" s="161"/>
      <c r="L964" s="161"/>
      <c r="M964" s="161"/>
      <c r="N964" s="161"/>
      <c r="O964" s="161"/>
      <c r="P964" s="161"/>
      <c r="Q964" s="161"/>
      <c r="R964" s="160"/>
      <c r="S964" s="160"/>
      <c r="T964" s="160"/>
      <c r="U964" s="160"/>
      <c r="V964" s="160"/>
      <c r="W964" s="160"/>
      <c r="X964" s="160"/>
      <c r="Y964" s="160"/>
      <c r="Z964" s="160"/>
      <c r="AA964" s="160"/>
      <c r="AB964" s="160"/>
      <c r="AC964" s="160"/>
      <c r="AD964" s="160"/>
      <c r="AE964" s="160"/>
      <c r="AF964" s="160"/>
      <c r="AG964" s="160"/>
    </row>
    <row r="965" spans="1:33" ht="15.75" customHeight="1">
      <c r="A965" s="160"/>
      <c r="B965" s="160"/>
      <c r="C965" s="160"/>
      <c r="D965" s="160"/>
      <c r="E965" s="160"/>
      <c r="F965" s="160"/>
      <c r="G965" s="161"/>
      <c r="H965" s="161"/>
      <c r="I965" s="161"/>
      <c r="J965" s="161"/>
      <c r="K965" s="161"/>
      <c r="L965" s="161"/>
      <c r="M965" s="161"/>
      <c r="N965" s="161"/>
      <c r="O965" s="161"/>
      <c r="P965" s="161"/>
      <c r="Q965" s="161"/>
      <c r="R965" s="160"/>
      <c r="S965" s="160"/>
      <c r="T965" s="160"/>
      <c r="U965" s="160"/>
      <c r="V965" s="160"/>
      <c r="W965" s="160"/>
      <c r="X965" s="160"/>
      <c r="Y965" s="160"/>
      <c r="Z965" s="160"/>
      <c r="AA965" s="160"/>
      <c r="AB965" s="160"/>
      <c r="AC965" s="160"/>
      <c r="AD965" s="160"/>
      <c r="AE965" s="160"/>
      <c r="AF965" s="160"/>
      <c r="AG965" s="160"/>
    </row>
    <row r="966" spans="1:33" ht="15.75" customHeight="1">
      <c r="A966" s="160"/>
      <c r="B966" s="160"/>
      <c r="C966" s="160"/>
      <c r="D966" s="160"/>
      <c r="E966" s="160"/>
      <c r="F966" s="160"/>
      <c r="G966" s="161"/>
      <c r="H966" s="161"/>
      <c r="I966" s="161"/>
      <c r="J966" s="161"/>
      <c r="K966" s="161"/>
      <c r="L966" s="161"/>
      <c r="M966" s="161"/>
      <c r="N966" s="161"/>
      <c r="O966" s="161"/>
      <c r="P966" s="161"/>
      <c r="Q966" s="161"/>
      <c r="R966" s="160"/>
      <c r="S966" s="160"/>
      <c r="T966" s="160"/>
      <c r="U966" s="160"/>
      <c r="V966" s="160"/>
      <c r="W966" s="160"/>
      <c r="X966" s="160"/>
      <c r="Y966" s="160"/>
      <c r="Z966" s="160"/>
      <c r="AA966" s="160"/>
      <c r="AB966" s="160"/>
      <c r="AC966" s="160"/>
      <c r="AD966" s="160"/>
      <c r="AE966" s="160"/>
      <c r="AF966" s="160"/>
      <c r="AG966" s="160"/>
    </row>
    <row r="967" spans="1:33" ht="15.75" customHeight="1">
      <c r="A967" s="160"/>
      <c r="B967" s="160"/>
      <c r="C967" s="160"/>
      <c r="D967" s="160"/>
      <c r="E967" s="160"/>
      <c r="F967" s="160"/>
      <c r="G967" s="161"/>
      <c r="H967" s="161"/>
      <c r="I967" s="161"/>
      <c r="J967" s="161"/>
      <c r="K967" s="161"/>
      <c r="L967" s="161"/>
      <c r="M967" s="161"/>
      <c r="N967" s="161"/>
      <c r="O967" s="161"/>
      <c r="P967" s="161"/>
      <c r="Q967" s="161"/>
      <c r="R967" s="160"/>
      <c r="S967" s="160"/>
      <c r="T967" s="160"/>
      <c r="U967" s="160"/>
      <c r="V967" s="160"/>
      <c r="W967" s="160"/>
      <c r="X967" s="160"/>
      <c r="Y967" s="160"/>
      <c r="Z967" s="160"/>
      <c r="AA967" s="160"/>
      <c r="AB967" s="160"/>
      <c r="AC967" s="160"/>
      <c r="AD967" s="160"/>
      <c r="AE967" s="160"/>
      <c r="AF967" s="160"/>
      <c r="AG967" s="160"/>
    </row>
    <row r="968" spans="1:33" ht="15.75" customHeight="1">
      <c r="A968" s="160"/>
      <c r="B968" s="160"/>
      <c r="C968" s="160"/>
      <c r="D968" s="160"/>
      <c r="E968" s="160"/>
      <c r="F968" s="160"/>
      <c r="G968" s="161"/>
      <c r="H968" s="161"/>
      <c r="I968" s="161"/>
      <c r="J968" s="161"/>
      <c r="K968" s="161"/>
      <c r="L968" s="161"/>
      <c r="M968" s="161"/>
      <c r="N968" s="161"/>
      <c r="O968" s="161"/>
      <c r="P968" s="161"/>
      <c r="Q968" s="161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</row>
    <row r="969" spans="1:33" ht="15.75" customHeight="1">
      <c r="A969" s="160"/>
      <c r="B969" s="160"/>
      <c r="C969" s="160"/>
      <c r="D969" s="160"/>
      <c r="E969" s="160"/>
      <c r="F969" s="160"/>
      <c r="G969" s="161"/>
      <c r="H969" s="161"/>
      <c r="I969" s="161"/>
      <c r="J969" s="161"/>
      <c r="K969" s="161"/>
      <c r="L969" s="161"/>
      <c r="M969" s="161"/>
      <c r="N969" s="161"/>
      <c r="O969" s="161"/>
      <c r="P969" s="161"/>
      <c r="Q969" s="161"/>
      <c r="R969" s="160"/>
      <c r="S969" s="160"/>
      <c r="T969" s="160"/>
      <c r="U969" s="160"/>
      <c r="V969" s="160"/>
      <c r="W969" s="160"/>
      <c r="X969" s="160"/>
      <c r="Y969" s="160"/>
      <c r="Z969" s="160"/>
      <c r="AA969" s="160"/>
      <c r="AB969" s="160"/>
      <c r="AC969" s="160"/>
      <c r="AD969" s="160"/>
      <c r="AE969" s="160"/>
      <c r="AF969" s="160"/>
      <c r="AG969" s="160"/>
    </row>
    <row r="970" spans="1:33" ht="15.75" customHeight="1">
      <c r="A970" s="160"/>
      <c r="B970" s="160"/>
      <c r="C970" s="160"/>
      <c r="D970" s="160"/>
      <c r="E970" s="160"/>
      <c r="F970" s="160"/>
      <c r="G970" s="161"/>
      <c r="H970" s="161"/>
      <c r="I970" s="161"/>
      <c r="J970" s="161"/>
      <c r="K970" s="161"/>
      <c r="L970" s="161"/>
      <c r="M970" s="161"/>
      <c r="N970" s="161"/>
      <c r="O970" s="161"/>
      <c r="P970" s="161"/>
      <c r="Q970" s="161"/>
      <c r="R970" s="160"/>
      <c r="S970" s="160"/>
      <c r="T970" s="160"/>
      <c r="U970" s="160"/>
      <c r="V970" s="160"/>
      <c r="W970" s="160"/>
      <c r="X970" s="160"/>
      <c r="Y970" s="160"/>
      <c r="Z970" s="160"/>
      <c r="AA970" s="160"/>
      <c r="AB970" s="160"/>
      <c r="AC970" s="160"/>
      <c r="AD970" s="160"/>
      <c r="AE970" s="160"/>
      <c r="AF970" s="160"/>
      <c r="AG970" s="160"/>
    </row>
    <row r="971" spans="1:33" ht="15.75" customHeight="1">
      <c r="A971" s="160"/>
      <c r="B971" s="160"/>
      <c r="C971" s="160"/>
      <c r="D971" s="160"/>
      <c r="E971" s="160"/>
      <c r="F971" s="160"/>
      <c r="G971" s="161"/>
      <c r="H971" s="161"/>
      <c r="I971" s="161"/>
      <c r="J971" s="161"/>
      <c r="K971" s="161"/>
      <c r="L971" s="161"/>
      <c r="M971" s="161"/>
      <c r="N971" s="161"/>
      <c r="O971" s="161"/>
      <c r="P971" s="161"/>
      <c r="Q971" s="161"/>
      <c r="R971" s="160"/>
      <c r="S971" s="160"/>
      <c r="T971" s="160"/>
      <c r="U971" s="160"/>
      <c r="V971" s="160"/>
      <c r="W971" s="160"/>
      <c r="X971" s="160"/>
      <c r="Y971" s="160"/>
      <c r="Z971" s="160"/>
      <c r="AA971" s="160"/>
      <c r="AB971" s="160"/>
      <c r="AC971" s="160"/>
      <c r="AD971" s="160"/>
      <c r="AE971" s="160"/>
      <c r="AF971" s="160"/>
      <c r="AG971" s="160"/>
    </row>
    <row r="972" spans="1:33" ht="15.75" customHeight="1">
      <c r="A972" s="160"/>
      <c r="B972" s="160"/>
      <c r="C972" s="160"/>
      <c r="D972" s="160"/>
      <c r="E972" s="160"/>
      <c r="F972" s="160"/>
      <c r="G972" s="161"/>
      <c r="H972" s="161"/>
      <c r="I972" s="161"/>
      <c r="J972" s="161"/>
      <c r="K972" s="161"/>
      <c r="L972" s="161"/>
      <c r="M972" s="161"/>
      <c r="N972" s="161"/>
      <c r="O972" s="161"/>
      <c r="P972" s="161"/>
      <c r="Q972" s="161"/>
      <c r="R972" s="160"/>
      <c r="S972" s="160"/>
      <c r="T972" s="160"/>
      <c r="U972" s="160"/>
      <c r="V972" s="160"/>
      <c r="W972" s="160"/>
      <c r="X972" s="160"/>
      <c r="Y972" s="160"/>
      <c r="Z972" s="160"/>
      <c r="AA972" s="160"/>
      <c r="AB972" s="160"/>
      <c r="AC972" s="160"/>
      <c r="AD972" s="160"/>
      <c r="AE972" s="160"/>
      <c r="AF972" s="160"/>
      <c r="AG972" s="160"/>
    </row>
    <row r="973" spans="1:33" ht="15.75" customHeight="1">
      <c r="A973" s="160"/>
      <c r="B973" s="160"/>
      <c r="C973" s="160"/>
      <c r="D973" s="160"/>
      <c r="E973" s="160"/>
      <c r="F973" s="160"/>
      <c r="G973" s="161"/>
      <c r="H973" s="161"/>
      <c r="I973" s="161"/>
      <c r="J973" s="161"/>
      <c r="K973" s="161"/>
      <c r="L973" s="161"/>
      <c r="M973" s="161"/>
      <c r="N973" s="161"/>
      <c r="O973" s="161"/>
      <c r="P973" s="161"/>
      <c r="Q973" s="161"/>
      <c r="R973" s="160"/>
      <c r="S973" s="160"/>
      <c r="T973" s="160"/>
      <c r="U973" s="160"/>
      <c r="V973" s="160"/>
      <c r="W973" s="160"/>
      <c r="X973" s="160"/>
      <c r="Y973" s="160"/>
      <c r="Z973" s="160"/>
      <c r="AA973" s="160"/>
      <c r="AB973" s="160"/>
      <c r="AC973" s="160"/>
      <c r="AD973" s="160"/>
      <c r="AE973" s="160"/>
      <c r="AF973" s="160"/>
      <c r="AG973" s="160"/>
    </row>
    <row r="974" spans="1:33" ht="15.75" customHeight="1">
      <c r="A974" s="160"/>
      <c r="B974" s="160"/>
      <c r="C974" s="160"/>
      <c r="D974" s="160"/>
      <c r="E974" s="160"/>
      <c r="F974" s="160"/>
      <c r="G974" s="161"/>
      <c r="H974" s="161"/>
      <c r="I974" s="161"/>
      <c r="J974" s="161"/>
      <c r="K974" s="161"/>
      <c r="L974" s="161"/>
      <c r="M974" s="161"/>
      <c r="N974" s="161"/>
      <c r="O974" s="161"/>
      <c r="P974" s="161"/>
      <c r="Q974" s="161"/>
      <c r="R974" s="160"/>
      <c r="S974" s="160"/>
      <c r="T974" s="160"/>
      <c r="U974" s="160"/>
      <c r="V974" s="160"/>
      <c r="W974" s="160"/>
      <c r="X974" s="160"/>
      <c r="Y974" s="160"/>
      <c r="Z974" s="160"/>
      <c r="AA974" s="160"/>
      <c r="AB974" s="160"/>
      <c r="AC974" s="160"/>
      <c r="AD974" s="160"/>
      <c r="AE974" s="160"/>
      <c r="AF974" s="160"/>
      <c r="AG974" s="160"/>
    </row>
    <row r="975" spans="1:33">
      <c r="E975" s="160"/>
      <c r="F975" s="160"/>
    </row>
  </sheetData>
  <sheetProtection selectLockedCells="1" selectUnlockedCells="1"/>
  <mergeCells count="16">
    <mergeCell ref="A36:A42"/>
    <mergeCell ref="B37:C37"/>
    <mergeCell ref="B38:G41"/>
    <mergeCell ref="B61:D61"/>
    <mergeCell ref="B62:G66"/>
    <mergeCell ref="B24:F24"/>
    <mergeCell ref="B68:G75"/>
    <mergeCell ref="B81:D81"/>
    <mergeCell ref="B82:G86"/>
    <mergeCell ref="B88:G95"/>
    <mergeCell ref="B33:F35"/>
    <mergeCell ref="B2:G3"/>
    <mergeCell ref="B4:G5"/>
    <mergeCell ref="B7:G7"/>
    <mergeCell ref="B8:D8"/>
    <mergeCell ref="E8:G8"/>
  </mergeCells>
  <conditionalFormatting sqref="E12:E22">
    <cfRule type="cellIs" dxfId="11" priority="1" stopIfTrue="1" operator="equal">
      <formula>"NÃO REALIZADO"</formula>
    </cfRule>
    <cfRule type="cellIs" dxfId="10" priority="2" stopIfTrue="1" operator="equal">
      <formula>"EM ELABORAÇÃO"</formula>
    </cfRule>
    <cfRule type="expression" dxfId="9" priority="3" stopIfTrue="1">
      <formula>NOT(ISERROR(SEARCH("REALIZADO",E12)))</formula>
    </cfRule>
  </conditionalFormatting>
  <dataValidations count="3">
    <dataValidation type="list" operator="equal" allowBlank="1" showInputMessage="1" prompt="Selecione o item UFSJ caso a ação seja indivisível por campus ou selecione o campus desejado. Lembrete: ações iguais em vários campi, mas independentes entre si, devem ser repetidas selecionando em cada linha um campus envolvido." sqref="D12:D22" xr:uid="{00000000-0002-0000-0800-000000000000}">
      <formula1>"UFSJ,CSA,CDB,CTAN,CCO,CAP,CSL,3 campi SJDR"</formula1>
      <formula2>0</formula2>
    </dataValidation>
    <dataValidation type="list" allowBlank="1" showErrorMessage="1" sqref="E12:E22" xr:uid="{00000000-0002-0000-0800-000001000000}">
      <formula1>$R$11:$R$17</formula1>
      <formula2>0</formula2>
    </dataValidation>
    <dataValidation type="list" allowBlank="1" showInputMessage="1" showErrorMessage="1" prompt=" - " sqref="E8:G8" xr:uid="{00000000-0002-0000-0800-000002000000}">
      <formula1>$U$8:$U$25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9EC72B3161534DB9DC8C8FC33A8C5F" ma:contentTypeVersion="17" ma:contentTypeDescription="Create a new document." ma:contentTypeScope="" ma:versionID="24d69c6ec78e1db2b5f198bf9692de89">
  <xsd:schema xmlns:xsd="http://www.w3.org/2001/XMLSchema" xmlns:xs="http://www.w3.org/2001/XMLSchema" xmlns:p="http://schemas.microsoft.com/office/2006/metadata/properties" xmlns:ns3="b4e6e39c-558f-4532-a015-524ca3b38dd0" xmlns:ns4="6b2b992c-7519-42f1-bafe-1e1b4e9a2b26" targetNamespace="http://schemas.microsoft.com/office/2006/metadata/properties" ma:root="true" ma:fieldsID="898874361bec151ecd5bd09cd5fea6f3" ns3:_="" ns4:_="">
    <xsd:import namespace="b4e6e39c-558f-4532-a015-524ca3b38dd0"/>
    <xsd:import namespace="6b2b992c-7519-42f1-bafe-1e1b4e9a2b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6e39c-558f-4532-a015-524ca3b38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b992c-7519-42f1-bafe-1e1b4e9a2b2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A35AC-A5D6-4EBA-A468-37376062C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71372-5DE1-4E8A-A8B0-FED00EF75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6e39c-558f-4532-a015-524ca3b38dd0"/>
    <ds:schemaRef ds:uri="6b2b992c-7519-42f1-bafe-1e1b4e9a2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EIXOS UFSJ</vt:lpstr>
      <vt:lpstr> IDENTIFICAÇÃO DA SETORIAL</vt:lpstr>
      <vt:lpstr>PLANO DE AÇÃO (OBJ.1)</vt:lpstr>
      <vt:lpstr>GESTÃO DE RISCOS(OBJ.1)</vt:lpstr>
      <vt:lpstr>PLANO DE AÇÃO (OBJ.2)</vt:lpstr>
      <vt:lpstr>GESTÃO DE RISCOS(OBJ.2)</vt:lpstr>
      <vt:lpstr>PLANO DE AÇÃO (OBJ.3)</vt:lpstr>
      <vt:lpstr>GESTÃO DE RISCOS(OBJ.3)</vt:lpstr>
      <vt:lpstr>PLANO DE AÇÃO (OBJ.4)</vt:lpstr>
      <vt:lpstr>GESTÃO DE RISCOS(OBJ.4)</vt:lpstr>
      <vt:lpstr>PLANO DE AÇÃO (OBJ.5)</vt:lpstr>
      <vt:lpstr>GESTÃO DE RISCOS(OBJ.5)</vt:lpstr>
      <vt:lpstr>lista</vt:lpstr>
      <vt:lpstr>risco</vt:lpstr>
      <vt:lpstr>ACOES</vt:lpstr>
      <vt:lpstr>Controle</vt:lpstr>
      <vt:lpstr>Probabilidade_Impacto</vt:lpstr>
      <vt:lpstr>Tipos_de_Riscos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PHOLIANA ALMEIDA FERREIRA</cp:lastModifiedBy>
  <cp:revision>10</cp:revision>
  <dcterms:created xsi:type="dcterms:W3CDTF">2017-04-06T13:59:00Z</dcterms:created>
  <dcterms:modified xsi:type="dcterms:W3CDTF">2024-02-23T13:40:24Z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1046-11.2.0.8668</vt:lpwstr>
  </property>
  <property fmtid="{D5CDD505-2E9C-101B-9397-08002B2CF9AE}" pid="3" name="ContentTypeId">
    <vt:lpwstr>0x010100129EC72B3161534DB9DC8C8FC33A8C5F</vt:lpwstr>
  </property>
  <property fmtid="{D5CDD505-2E9C-101B-9397-08002B2CF9AE}" pid="4" name="_activity">
    <vt:lpwstr/>
  </property>
</Properties>
</file>